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I42" i="1" l="1"/>
  <c r="K32" i="1" l="1"/>
  <c r="K31" i="1"/>
  <c r="K30" i="1"/>
  <c r="K28" i="1"/>
  <c r="I33" i="1" l="1"/>
  <c r="I43" i="1" s="1"/>
</calcChain>
</file>

<file path=xl/sharedStrings.xml><?xml version="1.0" encoding="utf-8"?>
<sst xmlns="http://schemas.openxmlformats.org/spreadsheetml/2006/main" count="64" uniqueCount="45">
  <si>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</si>
  <si>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</si>
  <si>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</si>
  <si>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</si>
  <si>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</si>
  <si>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</si>
  <si>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</si>
  <si>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</si>
  <si>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</si>
  <si>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</si>
  <si>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</si>
  <si>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</si>
  <si>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</si>
  <si>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</si>
  <si>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</si>
  <si>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</si>
  <si>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6</t>
  </si>
  <si>
    <t>м.п.</t>
  </si>
  <si>
    <t>Общехозяйственные, разгрузо-погрузочные работы и вывоз мусора</t>
  </si>
  <si>
    <t>компл</t>
  </si>
  <si>
    <t>Крепёж и комплектующие согласно проекта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</si>
  <si>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</si>
  <si>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</si>
  <si>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</si>
  <si>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</si>
  <si>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</si>
  <si>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Фитинги, соединения, американки и прочее</t>
  </si>
  <si>
    <t>Монтаж теплоизоляции (тех.этаж и подвал)</t>
  </si>
  <si>
    <t>Сопутствующие расходные материалы и комплектующие</t>
  </si>
  <si>
    <t>Примечания:</t>
  </si>
  <si>
    <t>г. Санкт-Петербург, Ленинский проспект</t>
  </si>
  <si>
    <t>Труба PPR PN 20 VALTEK стекловолокно Ду 63</t>
  </si>
  <si>
    <t>Демонтаж-монтаж конструкций ГКЛ с восстановительными работамии для обеспечения доступа к транзитному стояку ХВС</t>
  </si>
  <si>
    <t>Монтаж трубопровода ППР Ду 63 согласно проектной документации</t>
  </si>
  <si>
    <t>Демонтад трубопровода</t>
  </si>
  <si>
    <t>190 м.п. х 590</t>
  </si>
  <si>
    <t>Теплоизоляция Ду 63</t>
  </si>
  <si>
    <t>Комплект материалов для восстановления конструкций из ГКЛ</t>
  </si>
  <si>
    <t>Краны со сгоном VALTEK согласно проекта, Ду 1\2-2</t>
  </si>
  <si>
    <t>замену транзитного подъема верхнего розлива ХВС через МОП на PPR</t>
  </si>
  <si>
    <t>дом 75, корп. 1</t>
  </si>
  <si>
    <t>КОММЕРЧЕСКОЕ ПРЕДЛОЖЕНИЕ № 44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</si>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</sst>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19">
    <xf numFmtId="0" fontId="0" fillId="0" borderId="0" xfId="0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0" fontId="4" fillId="0" borderId="0" xfId="2" applyFont="1" applyAlignment="1">
      <alignment vertical="top"/>
    </xf>
    <xf numFmtId="49" fontId="4" fillId="0" borderId="0" xfId="2" applyNumberFormat="1" applyFont="1" applyAlignment="1">
      <alignment horizontal="left"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2" fontId="12" fillId="0" borderId="11" xfId="2" applyNumberFormat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top"/>
    </xf>
    <xf numFmtId="0" fontId="6" fillId="0" borderId="0" xfId="2" applyNumberFormat="1" applyFont="1" applyBorder="1" applyAlignment="1">
      <alignment horizontal="center" vertical="top"/>
    </xf>
    <xf numFmtId="0" fontId="0" fillId="0" borderId="0" xfId="2" applyFont="1" applyBorder="1" applyAlignment="1">
      <alignment horizontal="center" vertical="top" wrapText="1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top"/>
    </xf>
    <xf numFmtId="0" fontId="11" fillId="0" borderId="1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2" fontId="11" fillId="0" borderId="12" xfId="2" applyNumberFormat="1" applyFont="1" applyBorder="1" applyAlignment="1">
      <alignment horizontal="center" vertical="center" wrapText="1"/>
    </xf>
    <xf numFmtId="2" fontId="11" fillId="0" borderId="13" xfId="2" applyNumberFormat="1" applyFont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7" fillId="0" borderId="0" xfId="2" applyNumberFormat="1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right" wrapText="1"/>
    </xf>
    <xf numFmtId="0" fontId="11" fillId="0" borderId="13" xfId="2" applyFont="1" applyBorder="1" applyAlignment="1">
      <alignment vertic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C16" sqref="C16:J16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5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66" t="s">
        <v>43</v>
      </c>
      <c r="B1" s="67"/>
      <c r="C1" s="67"/>
      <c r="D1" s="67"/>
      <c r="E1" s="67"/>
      <c r="F1" s="67"/>
      <c r="G1" s="67"/>
      <c r="H1" s="67"/>
      <c r="I1" s="67"/>
      <c r="J1" s="67"/>
      <c r="K1" s="67"/>
      <c r="M1" s="5"/>
    </row>
    <row r="2" spans="1:13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M2" s="5"/>
    </row>
    <row r="3" spans="1:13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"/>
      <c r="M3" s="5"/>
    </row>
    <row r="4" spans="1:13" x14ac:dyDescent="0.3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3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3" x14ac:dyDescent="0.3">
      <c r="A6" s="63"/>
      <c r="B6" s="69" t="s">
        <v>44</v>
      </c>
      <c r="C6" s="69"/>
      <c r="D6" s="69"/>
      <c r="E6" s="69"/>
      <c r="F6" s="63"/>
      <c r="G6" s="63"/>
      <c r="H6" s="63"/>
      <c r="I6" s="63"/>
      <c r="J6" s="63"/>
      <c r="K6" s="63"/>
    </row>
    <row r="7" spans="1:13" x14ac:dyDescent="0.3">
      <c r="A7" s="63"/>
      <c r="B7" s="64"/>
      <c r="C7" s="64"/>
      <c r="D7" s="64"/>
      <c r="E7" s="64"/>
      <c r="F7" s="63"/>
      <c r="G7" s="63"/>
      <c r="H7" s="63"/>
      <c r="I7" s="63"/>
      <c r="J7" s="63"/>
      <c r="K7" s="63"/>
    </row>
    <row r="8" spans="1:13" x14ac:dyDescent="0.3">
      <c r="A8" s="7"/>
      <c r="B8" s="6"/>
      <c r="C8" s="65" t="s">
        <v>11</v>
      </c>
      <c r="D8" s="65"/>
      <c r="E8" s="61" t="s">
        <v>30</v>
      </c>
      <c r="F8" s="44"/>
      <c r="G8" s="44"/>
      <c r="H8" s="62"/>
      <c r="I8" s="44"/>
      <c r="J8" s="44"/>
      <c r="K8" s="44"/>
      <c r="L8" s="4"/>
      <c r="M8" s="4"/>
    </row>
    <row r="9" spans="1:13" x14ac:dyDescent="0.3">
      <c r="A9" s="7"/>
      <c r="B9" s="6"/>
      <c r="E9" s="1"/>
      <c r="F9" s="2"/>
      <c r="G9" s="9" t="s">
        <v>40</v>
      </c>
      <c r="J9" s="4"/>
      <c r="K9" s="4"/>
      <c r="L9" s="4"/>
      <c r="M9" s="4"/>
    </row>
    <row r="10" spans="1:13" x14ac:dyDescent="0.3">
      <c r="A10" s="7"/>
      <c r="B10" s="6"/>
      <c r="E10" s="1"/>
      <c r="F10" s="2"/>
      <c r="G10" s="9"/>
      <c r="J10" s="4"/>
      <c r="K10" s="4"/>
      <c r="L10" s="4"/>
      <c r="M10" s="4"/>
    </row>
    <row r="11" spans="1:13" x14ac:dyDescent="0.3">
      <c r="A11" s="7"/>
      <c r="C11" s="81" t="s">
        <v>41</v>
      </c>
      <c r="D11" s="81"/>
      <c r="E11" s="81"/>
      <c r="F11" s="81"/>
      <c r="G11" s="81"/>
      <c r="H11" s="82" t="s">
        <v>42</v>
      </c>
      <c r="I11" s="82"/>
      <c r="J11" s="82"/>
      <c r="K11" s="24"/>
      <c r="L11" s="4"/>
      <c r="M11" s="4"/>
    </row>
    <row r="12" spans="1:13" x14ac:dyDescent="0.3">
      <c r="A12" s="7"/>
      <c r="E12" s="25"/>
      <c r="F12" s="24"/>
      <c r="G12" s="24"/>
      <c r="H12" s="55"/>
      <c r="I12" s="55"/>
      <c r="J12" s="24"/>
      <c r="K12" s="24"/>
      <c r="L12" s="4"/>
      <c r="M12" s="4"/>
    </row>
    <row r="13" spans="1:13" x14ac:dyDescent="0.3">
      <c r="A13" s="7"/>
      <c r="C13" s="65" t="s">
        <v>11</v>
      </c>
      <c r="D13" s="65"/>
      <c r="E13" s="61" t="s">
        <v>30</v>
      </c>
      <c r="F13" s="44"/>
      <c r="G13" s="44"/>
      <c r="H13" s="62"/>
      <c r="I13" s="44"/>
      <c r="J13" s="44"/>
      <c r="K13" s="24"/>
      <c r="L13" s="4"/>
      <c r="M13" s="4"/>
    </row>
    <row r="14" spans="1:13" x14ac:dyDescent="0.3">
      <c r="A14" s="7"/>
      <c r="E14" s="1"/>
      <c r="F14" s="2"/>
      <c r="G14" s="9" t="s">
        <v>40</v>
      </c>
      <c r="J14" s="4"/>
      <c r="K14" s="24"/>
      <c r="L14" s="4"/>
      <c r="M14" s="4"/>
    </row>
    <row r="15" spans="1:13" x14ac:dyDescent="0.3">
      <c r="A15" s="7"/>
      <c r="E15" s="1"/>
      <c r="F15" s="2"/>
      <c r="G15" s="9"/>
      <c r="J15" s="4"/>
      <c r="K15" s="24"/>
      <c r="L15" s="4"/>
      <c r="M15" s="4"/>
    </row>
    <row r="16" spans="1:13" ht="15" customHeight="1" x14ac:dyDescent="0.3">
      <c r="A16" s="7"/>
      <c r="B16" s="27" t="s">
        <v>7</v>
      </c>
      <c r="C16" s="79" t="s">
        <v>39</v>
      </c>
      <c r="D16" s="79"/>
      <c r="E16" s="79"/>
      <c r="F16" s="79"/>
      <c r="G16" s="79"/>
      <c r="H16" s="79"/>
      <c r="I16" s="79"/>
      <c r="J16" s="79"/>
      <c r="K16" s="26"/>
      <c r="L16" s="4"/>
      <c r="M16" s="4"/>
    </row>
    <row r="17" spans="1:13" x14ac:dyDescent="0.3">
      <c r="A17" s="7"/>
      <c r="B17" s="6"/>
      <c r="C17" s="8"/>
      <c r="D17" s="9"/>
      <c r="E17" s="9"/>
      <c r="F17" s="10"/>
      <c r="G17" s="9"/>
      <c r="H17" s="46"/>
      <c r="I17" s="4"/>
      <c r="L17" s="4"/>
      <c r="M17" s="4"/>
    </row>
    <row r="18" spans="1:13" x14ac:dyDescent="0.3">
      <c r="A18" s="12"/>
      <c r="B18" s="13"/>
      <c r="C18" s="1"/>
      <c r="D18" s="2"/>
      <c r="E18" s="11"/>
      <c r="F18" s="4"/>
      <c r="G18" s="4"/>
      <c r="H18" s="3"/>
      <c r="I18" s="4"/>
      <c r="J18" s="4"/>
      <c r="K18" s="4"/>
      <c r="L18" s="4"/>
      <c r="M18" s="4"/>
    </row>
    <row r="19" spans="1:13" x14ac:dyDescent="0.3">
      <c r="A19" s="7"/>
      <c r="B19" s="14" t="s">
        <v>10</v>
      </c>
      <c r="C19" s="15"/>
      <c r="D19" s="28"/>
      <c r="E19" s="31"/>
      <c r="F19" s="16"/>
      <c r="G19" s="16"/>
      <c r="H19" s="47"/>
      <c r="I19" s="75">
        <v>272200</v>
      </c>
      <c r="J19" s="76"/>
      <c r="K19" s="15" t="s">
        <v>0</v>
      </c>
      <c r="L19" s="4"/>
      <c r="M19" s="4"/>
    </row>
    <row r="20" spans="1:13" x14ac:dyDescent="0.3">
      <c r="A20" s="7"/>
      <c r="B20" s="14"/>
      <c r="C20" s="15"/>
      <c r="D20" s="28"/>
      <c r="E20" s="30"/>
      <c r="F20" s="9"/>
      <c r="G20" s="9"/>
      <c r="H20" s="46"/>
      <c r="I20" s="53"/>
      <c r="J20" s="54"/>
      <c r="K20" s="15"/>
      <c r="L20" s="4"/>
      <c r="M20" s="4"/>
    </row>
    <row r="21" spans="1:13" x14ac:dyDescent="0.3">
      <c r="A21" s="7"/>
      <c r="B21" s="37" t="s">
        <v>8</v>
      </c>
      <c r="C21" s="37"/>
      <c r="F21" s="40"/>
      <c r="G21" s="40"/>
      <c r="H21" s="48"/>
      <c r="I21" s="75">
        <v>280100</v>
      </c>
      <c r="J21" s="75"/>
      <c r="K21" s="36" t="s">
        <v>0</v>
      </c>
      <c r="L21" s="102"/>
      <c r="M21" s="4"/>
    </row>
    <row r="22" spans="1:13" x14ac:dyDescent="0.3">
      <c r="A22" s="7"/>
      <c r="D22" s="80"/>
      <c r="E22" s="80"/>
      <c r="F22" s="80"/>
      <c r="G22" s="80"/>
      <c r="H22" s="80"/>
      <c r="I22" s="77"/>
      <c r="J22" s="78"/>
      <c r="K22" s="29"/>
      <c r="L22" s="102"/>
      <c r="M22" s="4"/>
    </row>
    <row r="23" spans="1:13" x14ac:dyDescent="0.3">
      <c r="A23" s="23"/>
      <c r="B23" s="41"/>
      <c r="C23" s="41"/>
      <c r="D23" s="41"/>
      <c r="E23" s="41"/>
      <c r="F23" s="38"/>
      <c r="G23" s="38"/>
      <c r="H23" s="49"/>
      <c r="I23" s="42"/>
      <c r="J23" s="43"/>
      <c r="K23" s="39"/>
      <c r="L23" s="22"/>
      <c r="M23" s="4"/>
    </row>
    <row r="24" spans="1:13" ht="15" customHeight="1" x14ac:dyDescent="0.3">
      <c r="A24" s="100" t="s">
        <v>1</v>
      </c>
      <c r="B24" s="105" t="s">
        <v>2</v>
      </c>
      <c r="C24" s="106"/>
      <c r="D24" s="106"/>
      <c r="E24" s="106"/>
      <c r="F24" s="106"/>
      <c r="G24" s="106"/>
      <c r="H24" s="85" t="s">
        <v>3</v>
      </c>
      <c r="I24" s="101" t="s">
        <v>4</v>
      </c>
      <c r="J24" s="101" t="s">
        <v>9</v>
      </c>
      <c r="K24" s="104" t="s">
        <v>5</v>
      </c>
      <c r="L24" s="103"/>
      <c r="M24" s="17"/>
    </row>
    <row r="25" spans="1:13" x14ac:dyDescent="0.3">
      <c r="A25" s="100"/>
      <c r="B25" s="107"/>
      <c r="C25" s="103"/>
      <c r="D25" s="103"/>
      <c r="E25" s="103"/>
      <c r="F25" s="103"/>
      <c r="G25" s="103"/>
      <c r="H25" s="86"/>
      <c r="I25" s="101"/>
      <c r="J25" s="101"/>
      <c r="K25" s="104"/>
      <c r="L25" s="103"/>
      <c r="M25" s="17"/>
    </row>
    <row r="26" spans="1:13" ht="8.25" customHeight="1" x14ac:dyDescent="0.3">
      <c r="A26" s="100"/>
      <c r="B26" s="108"/>
      <c r="C26" s="109"/>
      <c r="D26" s="109"/>
      <c r="E26" s="109"/>
      <c r="F26" s="109"/>
      <c r="G26" s="109"/>
      <c r="H26" s="87"/>
      <c r="I26" s="101"/>
      <c r="J26" s="101"/>
      <c r="K26" s="104"/>
      <c r="L26" s="103"/>
      <c r="M26" s="17"/>
    </row>
    <row r="27" spans="1:13" x14ac:dyDescent="0.3">
      <c r="A27" s="18">
        <v>1</v>
      </c>
      <c r="B27" s="83">
        <v>2</v>
      </c>
      <c r="C27" s="84"/>
      <c r="D27" s="84"/>
      <c r="E27" s="84"/>
      <c r="F27" s="84"/>
      <c r="G27" s="84"/>
      <c r="H27" s="32">
        <v>3</v>
      </c>
      <c r="I27" s="19">
        <v>4</v>
      </c>
      <c r="J27" s="20">
        <v>5</v>
      </c>
      <c r="K27" s="35">
        <v>6</v>
      </c>
      <c r="L27" s="33"/>
      <c r="M27" s="17"/>
    </row>
    <row r="28" spans="1:13" ht="44.55" customHeight="1" x14ac:dyDescent="0.3">
      <c r="A28" s="21" t="s">
        <v>12</v>
      </c>
      <c r="B28" s="94" t="s">
        <v>32</v>
      </c>
      <c r="C28" s="95"/>
      <c r="D28" s="95"/>
      <c r="E28" s="95"/>
      <c r="F28" s="95"/>
      <c r="G28" s="96"/>
      <c r="H28" s="50" t="s">
        <v>19</v>
      </c>
      <c r="I28" s="50">
        <v>1</v>
      </c>
      <c r="J28" s="51">
        <v>45000</v>
      </c>
      <c r="K28" s="52">
        <f t="shared" ref="K28:K29" si="0">PRODUCT(I28,J28)</f>
        <v>45000</v>
      </c>
      <c r="L28" s="34"/>
      <c r="M28" s="17"/>
    </row>
    <row r="29" spans="1:13" ht="29.25" customHeight="1" x14ac:dyDescent="0.3">
      <c r="A29" s="21" t="s">
        <v>6</v>
      </c>
      <c r="B29" s="97" t="s">
        <v>34</v>
      </c>
      <c r="C29" s="98"/>
      <c r="D29" s="98"/>
      <c r="E29" s="98"/>
      <c r="F29" s="98"/>
      <c r="G29" s="99"/>
      <c r="H29" s="50" t="s">
        <v>17</v>
      </c>
      <c r="I29" s="50">
        <v>190</v>
      </c>
      <c r="J29" s="51">
        <v>180</v>
      </c>
      <c r="K29" s="52">
        <f t="shared" si="0"/>
        <v>34200</v>
      </c>
      <c r="L29" s="34"/>
      <c r="M29" s="17"/>
    </row>
    <row r="30" spans="1:13" ht="31.5" customHeight="1" x14ac:dyDescent="0.3">
      <c r="A30" s="21" t="s">
        <v>13</v>
      </c>
      <c r="B30" s="94" t="s">
        <v>33</v>
      </c>
      <c r="C30" s="95"/>
      <c r="D30" s="95"/>
      <c r="E30" s="95"/>
      <c r="F30" s="95"/>
      <c r="G30" s="96"/>
      <c r="H30" s="50" t="s">
        <v>17</v>
      </c>
      <c r="I30" s="50">
        <v>190</v>
      </c>
      <c r="J30" s="51">
        <v>900</v>
      </c>
      <c r="K30" s="60">
        <f>PRODUCT(I30,J30)</f>
        <v>171000</v>
      </c>
      <c r="L30" s="34"/>
      <c r="M30" s="17"/>
    </row>
    <row r="31" spans="1:13" ht="13.5" customHeight="1" x14ac:dyDescent="0.3">
      <c r="A31" s="21" t="s">
        <v>14</v>
      </c>
      <c r="B31" s="94" t="s">
        <v>27</v>
      </c>
      <c r="C31" s="95"/>
      <c r="D31" s="95"/>
      <c r="E31" s="95"/>
      <c r="F31" s="95"/>
      <c r="G31" s="96"/>
      <c r="H31" s="50" t="s">
        <v>19</v>
      </c>
      <c r="I31" s="50">
        <v>1</v>
      </c>
      <c r="J31" s="51">
        <v>10000</v>
      </c>
      <c r="K31" s="52">
        <f>PRODUCT(I31,J31)</f>
        <v>10000</v>
      </c>
      <c r="L31" s="34"/>
      <c r="M31" s="17"/>
    </row>
    <row r="32" spans="1:13" ht="33" customHeight="1" x14ac:dyDescent="0.3">
      <c r="A32" s="21" t="s">
        <v>15</v>
      </c>
      <c r="B32" s="94" t="s">
        <v>18</v>
      </c>
      <c r="C32" s="95"/>
      <c r="D32" s="95"/>
      <c r="E32" s="95"/>
      <c r="F32" s="95"/>
      <c r="G32" s="96"/>
      <c r="H32" s="50" t="s">
        <v>19</v>
      </c>
      <c r="I32" s="50">
        <v>1</v>
      </c>
      <c r="J32" s="51">
        <v>12000</v>
      </c>
      <c r="K32" s="52">
        <f t="shared" ref="K32" si="1">PRODUCT(I32,J32)</f>
        <v>12000</v>
      </c>
      <c r="L32" s="34"/>
      <c r="M32" s="17"/>
    </row>
    <row r="33" spans="1:13" x14ac:dyDescent="0.3">
      <c r="A33" s="21"/>
      <c r="B33" s="88" t="s">
        <v>21</v>
      </c>
      <c r="C33" s="89"/>
      <c r="D33" s="89"/>
      <c r="E33" s="89"/>
      <c r="F33" s="89"/>
      <c r="G33" s="89"/>
      <c r="H33" s="90"/>
      <c r="I33" s="91">
        <f>SUM(K28:K32)</f>
        <v>272200</v>
      </c>
      <c r="J33" s="92"/>
      <c r="K33" s="93"/>
      <c r="L33" s="34"/>
      <c r="M33" s="17"/>
    </row>
    <row r="34" spans="1:13" ht="15" customHeight="1" x14ac:dyDescent="0.3">
      <c r="A34" s="112" t="s">
        <v>23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4"/>
      <c r="L34" s="56"/>
      <c r="M34" s="17"/>
    </row>
    <row r="35" spans="1:13" x14ac:dyDescent="0.3">
      <c r="A35" s="57" t="s">
        <v>12</v>
      </c>
      <c r="B35" s="110" t="s">
        <v>31</v>
      </c>
      <c r="C35" s="111"/>
      <c r="D35" s="111"/>
      <c r="E35" s="111"/>
      <c r="F35" s="111"/>
      <c r="G35" s="111"/>
      <c r="H35" s="115" t="s">
        <v>35</v>
      </c>
      <c r="I35" s="115"/>
      <c r="J35" s="115">
        <v>112100</v>
      </c>
      <c r="K35" s="115"/>
      <c r="L35" s="58"/>
      <c r="M35" s="17"/>
    </row>
    <row r="36" spans="1:13" x14ac:dyDescent="0.3">
      <c r="A36" s="57" t="s">
        <v>6</v>
      </c>
      <c r="B36" s="110" t="s">
        <v>38</v>
      </c>
      <c r="C36" s="111"/>
      <c r="D36" s="111"/>
      <c r="E36" s="111"/>
      <c r="F36" s="111"/>
      <c r="G36" s="111"/>
      <c r="H36" s="115" t="s">
        <v>19</v>
      </c>
      <c r="I36" s="115"/>
      <c r="J36" s="115">
        <v>3500</v>
      </c>
      <c r="K36" s="115"/>
      <c r="L36" s="58"/>
      <c r="M36" s="17"/>
    </row>
    <row r="37" spans="1:13" x14ac:dyDescent="0.3">
      <c r="A37" s="57" t="s">
        <v>13</v>
      </c>
      <c r="B37" s="110" t="s">
        <v>26</v>
      </c>
      <c r="C37" s="111"/>
      <c r="D37" s="111"/>
      <c r="E37" s="111"/>
      <c r="F37" s="111"/>
      <c r="G37" s="111"/>
      <c r="H37" s="115" t="s">
        <v>19</v>
      </c>
      <c r="I37" s="115"/>
      <c r="J37" s="115">
        <v>30000</v>
      </c>
      <c r="K37" s="115"/>
      <c r="L37" s="58"/>
      <c r="M37" s="17"/>
    </row>
    <row r="38" spans="1:13" x14ac:dyDescent="0.3">
      <c r="A38" s="57" t="s">
        <v>14</v>
      </c>
      <c r="B38" s="110" t="s">
        <v>20</v>
      </c>
      <c r="C38" s="111"/>
      <c r="D38" s="111"/>
      <c r="E38" s="111"/>
      <c r="F38" s="111"/>
      <c r="G38" s="111"/>
      <c r="H38" s="115" t="s">
        <v>19</v>
      </c>
      <c r="I38" s="115"/>
      <c r="J38" s="115">
        <v>7200</v>
      </c>
      <c r="K38" s="115"/>
      <c r="L38" s="58"/>
      <c r="M38" s="17"/>
    </row>
    <row r="39" spans="1:13" x14ac:dyDescent="0.3">
      <c r="A39" s="57" t="s">
        <v>15</v>
      </c>
      <c r="B39" s="110" t="s">
        <v>36</v>
      </c>
      <c r="C39" s="111"/>
      <c r="D39" s="111"/>
      <c r="E39" s="111"/>
      <c r="F39" s="111"/>
      <c r="G39" s="111"/>
      <c r="H39" s="115" t="s">
        <v>19</v>
      </c>
      <c r="I39" s="115"/>
      <c r="J39" s="115">
        <v>12300</v>
      </c>
      <c r="K39" s="115"/>
      <c r="L39" s="58"/>
      <c r="M39" s="17"/>
    </row>
    <row r="40" spans="1:13" ht="34.049999999999997" customHeight="1" x14ac:dyDescent="0.3">
      <c r="A40" s="57" t="s">
        <v>16</v>
      </c>
      <c r="B40" s="70" t="s">
        <v>37</v>
      </c>
      <c r="C40" s="71"/>
      <c r="D40" s="71"/>
      <c r="E40" s="71"/>
      <c r="F40" s="71"/>
      <c r="G40" s="72"/>
      <c r="H40" s="73" t="s">
        <v>19</v>
      </c>
      <c r="I40" s="74"/>
      <c r="J40" s="73">
        <v>95000</v>
      </c>
      <c r="K40" s="74"/>
      <c r="L40" s="58"/>
      <c r="M40" s="17"/>
    </row>
    <row r="41" spans="1:13" ht="29.55" customHeight="1" x14ac:dyDescent="0.3">
      <c r="A41" s="57" t="s">
        <v>16</v>
      </c>
      <c r="B41" s="110" t="s">
        <v>28</v>
      </c>
      <c r="C41" s="111"/>
      <c r="D41" s="111"/>
      <c r="E41" s="111"/>
      <c r="F41" s="111"/>
      <c r="G41" s="118"/>
      <c r="H41" s="115" t="s">
        <v>19</v>
      </c>
      <c r="I41" s="115"/>
      <c r="J41" s="115">
        <v>20000</v>
      </c>
      <c r="K41" s="115"/>
      <c r="L41" s="59"/>
      <c r="M41" s="17"/>
    </row>
    <row r="42" spans="1:13" x14ac:dyDescent="0.3">
      <c r="A42" s="21"/>
      <c r="B42" s="88" t="s">
        <v>22</v>
      </c>
      <c r="C42" s="89"/>
      <c r="D42" s="89"/>
      <c r="E42" s="89"/>
      <c r="F42" s="89"/>
      <c r="G42" s="89"/>
      <c r="H42" s="90"/>
      <c r="I42" s="91">
        <f>SUM(J35:K41)</f>
        <v>280100</v>
      </c>
      <c r="J42" s="92"/>
      <c r="K42" s="93"/>
      <c r="L42" s="34"/>
      <c r="M42" s="17"/>
    </row>
    <row r="43" spans="1:13" x14ac:dyDescent="0.3">
      <c r="A43" s="21"/>
      <c r="B43" s="88" t="s">
        <v>24</v>
      </c>
      <c r="C43" s="89"/>
      <c r="D43" s="89"/>
      <c r="E43" s="89"/>
      <c r="F43" s="89"/>
      <c r="G43" s="89"/>
      <c r="H43" s="90"/>
      <c r="I43" s="91">
        <f>I42+I33</f>
        <v>552300</v>
      </c>
      <c r="J43" s="92"/>
      <c r="K43" s="93"/>
      <c r="L43" s="34"/>
      <c r="M43" s="17"/>
    </row>
    <row r="44" spans="1:13" x14ac:dyDescent="0.3">
      <c r="A44" s="117" t="s">
        <v>25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</row>
    <row r="45" spans="1:13" x14ac:dyDescent="0.3">
      <c r="A45" s="116" t="s">
        <v>29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</row>
  </sheetData>
  <mergeCells count="55">
    <mergeCell ref="B38:G38"/>
    <mergeCell ref="H38:I38"/>
    <mergeCell ref="J38:K38"/>
    <mergeCell ref="B39:G39"/>
    <mergeCell ref="H39:I39"/>
    <mergeCell ref="J39:K39"/>
    <mergeCell ref="A45:K45"/>
    <mergeCell ref="B43:H43"/>
    <mergeCell ref="I43:K43"/>
    <mergeCell ref="A44:K44"/>
    <mergeCell ref="B41:G41"/>
    <mergeCell ref="H41:I41"/>
    <mergeCell ref="J41:K41"/>
    <mergeCell ref="B42:H42"/>
    <mergeCell ref="I42:K42"/>
    <mergeCell ref="B36:G36"/>
    <mergeCell ref="B37:G37"/>
    <mergeCell ref="B32:G32"/>
    <mergeCell ref="A34:K34"/>
    <mergeCell ref="B35:G35"/>
    <mergeCell ref="H35:I35"/>
    <mergeCell ref="J35:K35"/>
    <mergeCell ref="H36:I36"/>
    <mergeCell ref="J36:K36"/>
    <mergeCell ref="H37:I37"/>
    <mergeCell ref="J37:K37"/>
    <mergeCell ref="A24:A26"/>
    <mergeCell ref="I24:I26"/>
    <mergeCell ref="L21:L22"/>
    <mergeCell ref="L24:L26"/>
    <mergeCell ref="J24:J26"/>
    <mergeCell ref="K24:K26"/>
    <mergeCell ref="B24:G26"/>
    <mergeCell ref="B33:H33"/>
    <mergeCell ref="I33:K33"/>
    <mergeCell ref="B28:G28"/>
    <mergeCell ref="B30:G30"/>
    <mergeCell ref="B31:G31"/>
    <mergeCell ref="B29:G29"/>
    <mergeCell ref="C13:D13"/>
    <mergeCell ref="A1:K5"/>
    <mergeCell ref="B6:E6"/>
    <mergeCell ref="B40:G40"/>
    <mergeCell ref="J40:K40"/>
    <mergeCell ref="H40:I40"/>
    <mergeCell ref="C8:D8"/>
    <mergeCell ref="I19:J19"/>
    <mergeCell ref="I22:J22"/>
    <mergeCell ref="C16:J16"/>
    <mergeCell ref="D22:H22"/>
    <mergeCell ref="C11:G11"/>
    <mergeCell ref="H11:J11"/>
    <mergeCell ref="I21:J21"/>
    <mergeCell ref="B27:G27"/>
    <mergeCell ref="H24:H26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2022-08-08T06:36:41Z</dcterms:modified>
</cp:coreProperties>
</file>