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obanova\Downloads\Сузд. 20.4\"/>
    </mc:Choice>
  </mc:AlternateContent>
  <bookViews>
    <workbookView xWindow="0" yWindow="0" windowWidth="28800" windowHeight="12330"/>
  </bookViews>
  <sheets>
    <sheet name="Кв-ма + S" sheetId="1" r:id="rId1"/>
    <sheet name="Расчет" sheetId="2" r:id="rId2"/>
  </sheets>
  <calcPr calcId="162913"/>
</workbook>
</file>

<file path=xl/calcChain.xml><?xml version="1.0" encoding="utf-8"?>
<calcChain xmlns="http://schemas.openxmlformats.org/spreadsheetml/2006/main">
  <c r="C14" i="2" l="1"/>
  <c r="B277" i="2"/>
  <c r="B276" i="2"/>
  <c r="C132" i="2"/>
  <c r="D132" i="2" s="1"/>
  <c r="C127" i="2"/>
  <c r="D127" i="2" s="1"/>
  <c r="C124" i="2"/>
  <c r="D124" i="2" s="1"/>
  <c r="C119" i="2"/>
  <c r="D119" i="2" s="1"/>
  <c r="C116" i="2"/>
  <c r="D116" i="2" s="1"/>
  <c r="C111" i="2"/>
  <c r="D111" i="2" s="1"/>
  <c r="C4" i="2"/>
  <c r="C188" i="2" s="1"/>
  <c r="D188" i="2" s="1"/>
  <c r="C15" i="2" l="1"/>
  <c r="D15" i="2" s="1"/>
  <c r="C17" i="2"/>
  <c r="D17" i="2" s="1"/>
  <c r="C19" i="2"/>
  <c r="D19" i="2" s="1"/>
  <c r="C21" i="2"/>
  <c r="D21" i="2" s="1"/>
  <c r="C23" i="2"/>
  <c r="D23" i="2" s="1"/>
  <c r="C25" i="2"/>
  <c r="D25" i="2" s="1"/>
  <c r="C27" i="2"/>
  <c r="D27" i="2" s="1"/>
  <c r="C29" i="2"/>
  <c r="D29" i="2" s="1"/>
  <c r="C31" i="2"/>
  <c r="D31" i="2" s="1"/>
  <c r="C33" i="2"/>
  <c r="D33" i="2" s="1"/>
  <c r="C35" i="2"/>
  <c r="D35" i="2" s="1"/>
  <c r="C37" i="2"/>
  <c r="D37" i="2" s="1"/>
  <c r="C39" i="2"/>
  <c r="D39" i="2" s="1"/>
  <c r="C41" i="2"/>
  <c r="D41" i="2" s="1"/>
  <c r="C43" i="2"/>
  <c r="D43" i="2" s="1"/>
  <c r="C45" i="2"/>
  <c r="D45" i="2" s="1"/>
  <c r="C47" i="2"/>
  <c r="D47" i="2" s="1"/>
  <c r="C49" i="2"/>
  <c r="D49" i="2" s="1"/>
  <c r="C51" i="2"/>
  <c r="D51" i="2" s="1"/>
  <c r="C53" i="2"/>
  <c r="D53" i="2" s="1"/>
  <c r="C55" i="2"/>
  <c r="D55" i="2" s="1"/>
  <c r="C57" i="2"/>
  <c r="D57" i="2" s="1"/>
  <c r="C59" i="2"/>
  <c r="D59" i="2" s="1"/>
  <c r="C61" i="2"/>
  <c r="D61" i="2" s="1"/>
  <c r="C63" i="2"/>
  <c r="D63" i="2" s="1"/>
  <c r="C65" i="2"/>
  <c r="D65" i="2" s="1"/>
  <c r="C67" i="2"/>
  <c r="D67" i="2" s="1"/>
  <c r="C69" i="2"/>
  <c r="D69" i="2" s="1"/>
  <c r="C71" i="2"/>
  <c r="D71" i="2" s="1"/>
  <c r="C73" i="2"/>
  <c r="D73" i="2" s="1"/>
  <c r="C75" i="2"/>
  <c r="D75" i="2" s="1"/>
  <c r="C77" i="2"/>
  <c r="D77" i="2" s="1"/>
  <c r="C79" i="2"/>
  <c r="D79" i="2" s="1"/>
  <c r="C81" i="2"/>
  <c r="D81" i="2" s="1"/>
  <c r="C83" i="2"/>
  <c r="D83" i="2" s="1"/>
  <c r="C85" i="2"/>
  <c r="D85" i="2" s="1"/>
  <c r="C87" i="2"/>
  <c r="D87" i="2" s="1"/>
  <c r="C89" i="2"/>
  <c r="D89" i="2" s="1"/>
  <c r="C91" i="2"/>
  <c r="D91" i="2" s="1"/>
  <c r="C93" i="2"/>
  <c r="D93" i="2" s="1"/>
  <c r="C95" i="2"/>
  <c r="D95" i="2" s="1"/>
  <c r="C97" i="2"/>
  <c r="D97" i="2" s="1"/>
  <c r="C99" i="2"/>
  <c r="D99" i="2" s="1"/>
  <c r="C101" i="2"/>
  <c r="D101" i="2" s="1"/>
  <c r="C103" i="2"/>
  <c r="D103" i="2" s="1"/>
  <c r="C105" i="2"/>
  <c r="D105" i="2" s="1"/>
  <c r="C107" i="2"/>
  <c r="D107" i="2" s="1"/>
  <c r="C109" i="2"/>
  <c r="D109" i="2" s="1"/>
  <c r="C114" i="2"/>
  <c r="D114" i="2" s="1"/>
  <c r="C117" i="2"/>
  <c r="D117" i="2" s="1"/>
  <c r="C122" i="2"/>
  <c r="D122" i="2" s="1"/>
  <c r="C125" i="2"/>
  <c r="D125" i="2" s="1"/>
  <c r="C130" i="2"/>
  <c r="D130" i="2" s="1"/>
  <c r="C133" i="2"/>
  <c r="D133" i="2" s="1"/>
  <c r="C136" i="2"/>
  <c r="D136" i="2" s="1"/>
  <c r="C140" i="2"/>
  <c r="D140" i="2" s="1"/>
  <c r="C144" i="2"/>
  <c r="D144" i="2" s="1"/>
  <c r="C148" i="2"/>
  <c r="D148" i="2" s="1"/>
  <c r="C152" i="2"/>
  <c r="D152" i="2" s="1"/>
  <c r="C156" i="2"/>
  <c r="D156" i="2" s="1"/>
  <c r="C160" i="2"/>
  <c r="D160" i="2" s="1"/>
  <c r="C164" i="2"/>
  <c r="D164" i="2" s="1"/>
  <c r="C168" i="2"/>
  <c r="D168" i="2" s="1"/>
  <c r="C172" i="2"/>
  <c r="D172" i="2" s="1"/>
  <c r="C176" i="2"/>
  <c r="D176" i="2" s="1"/>
  <c r="C180" i="2"/>
  <c r="D180" i="2" s="1"/>
  <c r="C184" i="2"/>
  <c r="D184" i="2" s="1"/>
  <c r="C275" i="2"/>
  <c r="D275" i="2" s="1"/>
  <c r="C273" i="2"/>
  <c r="D273" i="2" s="1"/>
  <c r="C271" i="2"/>
  <c r="D271" i="2" s="1"/>
  <c r="C269" i="2"/>
  <c r="D269" i="2" s="1"/>
  <c r="C267" i="2"/>
  <c r="D267" i="2" s="1"/>
  <c r="C265" i="2"/>
  <c r="D265" i="2" s="1"/>
  <c r="C263" i="2"/>
  <c r="D263" i="2" s="1"/>
  <c r="C261" i="2"/>
  <c r="D261" i="2" s="1"/>
  <c r="C259" i="2"/>
  <c r="D259" i="2" s="1"/>
  <c r="C257" i="2"/>
  <c r="D257" i="2" s="1"/>
  <c r="C255" i="2"/>
  <c r="D255" i="2" s="1"/>
  <c r="C253" i="2"/>
  <c r="D253" i="2" s="1"/>
  <c r="C251" i="2"/>
  <c r="D251" i="2" s="1"/>
  <c r="C249" i="2"/>
  <c r="D249" i="2" s="1"/>
  <c r="C247" i="2"/>
  <c r="D247" i="2" s="1"/>
  <c r="C245" i="2"/>
  <c r="D245" i="2" s="1"/>
  <c r="C243" i="2"/>
  <c r="D243" i="2" s="1"/>
  <c r="C241" i="2"/>
  <c r="D241" i="2" s="1"/>
  <c r="C239" i="2"/>
  <c r="D239" i="2" s="1"/>
  <c r="C237" i="2"/>
  <c r="D237" i="2" s="1"/>
  <c r="C235" i="2"/>
  <c r="D235" i="2" s="1"/>
  <c r="C233" i="2"/>
  <c r="D233" i="2" s="1"/>
  <c r="C231" i="2"/>
  <c r="D231" i="2" s="1"/>
  <c r="C229" i="2"/>
  <c r="D229" i="2" s="1"/>
  <c r="C227" i="2"/>
  <c r="D227" i="2" s="1"/>
  <c r="C225" i="2"/>
  <c r="D225" i="2" s="1"/>
  <c r="C223" i="2"/>
  <c r="D223" i="2" s="1"/>
  <c r="C221" i="2"/>
  <c r="D221" i="2" s="1"/>
  <c r="C219" i="2"/>
  <c r="D219" i="2" s="1"/>
  <c r="C217" i="2"/>
  <c r="D217" i="2" s="1"/>
  <c r="C215" i="2"/>
  <c r="D215" i="2" s="1"/>
  <c r="C213" i="2"/>
  <c r="D213" i="2" s="1"/>
  <c r="C211" i="2"/>
  <c r="D211" i="2" s="1"/>
  <c r="C209" i="2"/>
  <c r="D209" i="2" s="1"/>
  <c r="C207" i="2"/>
  <c r="D207" i="2" s="1"/>
  <c r="C205" i="2"/>
  <c r="D205" i="2" s="1"/>
  <c r="C203" i="2"/>
  <c r="D203" i="2" s="1"/>
  <c r="C201" i="2"/>
  <c r="D201" i="2" s="1"/>
  <c r="C199" i="2"/>
  <c r="D199" i="2" s="1"/>
  <c r="C197" i="2"/>
  <c r="D197" i="2" s="1"/>
  <c r="C195" i="2"/>
  <c r="D195" i="2" s="1"/>
  <c r="C193" i="2"/>
  <c r="D193" i="2" s="1"/>
  <c r="C191" i="2"/>
  <c r="D191" i="2" s="1"/>
  <c r="C189" i="2"/>
  <c r="D189" i="2" s="1"/>
  <c r="C187" i="2"/>
  <c r="D187" i="2" s="1"/>
  <c r="C185" i="2"/>
  <c r="D185" i="2" s="1"/>
  <c r="C183" i="2"/>
  <c r="D183" i="2" s="1"/>
  <c r="C181" i="2"/>
  <c r="D181" i="2" s="1"/>
  <c r="C179" i="2"/>
  <c r="D179" i="2" s="1"/>
  <c r="C177" i="2"/>
  <c r="D177" i="2" s="1"/>
  <c r="C175" i="2"/>
  <c r="D175" i="2" s="1"/>
  <c r="C173" i="2"/>
  <c r="D173" i="2" s="1"/>
  <c r="C171" i="2"/>
  <c r="D171" i="2" s="1"/>
  <c r="C169" i="2"/>
  <c r="D169" i="2" s="1"/>
  <c r="C167" i="2"/>
  <c r="D167" i="2" s="1"/>
  <c r="C165" i="2"/>
  <c r="D165" i="2" s="1"/>
  <c r="C163" i="2"/>
  <c r="D163" i="2" s="1"/>
  <c r="C161" i="2"/>
  <c r="D161" i="2" s="1"/>
  <c r="C159" i="2"/>
  <c r="D159" i="2" s="1"/>
  <c r="C157" i="2"/>
  <c r="D157" i="2" s="1"/>
  <c r="C155" i="2"/>
  <c r="D155" i="2" s="1"/>
  <c r="C153" i="2"/>
  <c r="D153" i="2" s="1"/>
  <c r="C151" i="2"/>
  <c r="D151" i="2" s="1"/>
  <c r="C149" i="2"/>
  <c r="D149" i="2" s="1"/>
  <c r="C147" i="2"/>
  <c r="D147" i="2" s="1"/>
  <c r="C145" i="2"/>
  <c r="D145" i="2" s="1"/>
  <c r="C143" i="2"/>
  <c r="D143" i="2" s="1"/>
  <c r="C141" i="2"/>
  <c r="D141" i="2" s="1"/>
  <c r="C139" i="2"/>
  <c r="D139" i="2" s="1"/>
  <c r="C137" i="2"/>
  <c r="D137" i="2" s="1"/>
  <c r="C135" i="2"/>
  <c r="D135" i="2" s="1"/>
  <c r="C274" i="2"/>
  <c r="D274" i="2" s="1"/>
  <c r="C272" i="2"/>
  <c r="D272" i="2" s="1"/>
  <c r="C270" i="2"/>
  <c r="D270" i="2" s="1"/>
  <c r="C268" i="2"/>
  <c r="D268" i="2" s="1"/>
  <c r="C266" i="2"/>
  <c r="D266" i="2" s="1"/>
  <c r="C264" i="2"/>
  <c r="D264" i="2" s="1"/>
  <c r="C262" i="2"/>
  <c r="D262" i="2" s="1"/>
  <c r="C260" i="2"/>
  <c r="D260" i="2" s="1"/>
  <c r="C258" i="2"/>
  <c r="D258" i="2" s="1"/>
  <c r="C256" i="2"/>
  <c r="D256" i="2" s="1"/>
  <c r="C254" i="2"/>
  <c r="D254" i="2" s="1"/>
  <c r="C252" i="2"/>
  <c r="D252" i="2" s="1"/>
  <c r="C250" i="2"/>
  <c r="D250" i="2" s="1"/>
  <c r="C248" i="2"/>
  <c r="D248" i="2" s="1"/>
  <c r="C246" i="2"/>
  <c r="D246" i="2" s="1"/>
  <c r="C244" i="2"/>
  <c r="D244" i="2" s="1"/>
  <c r="C242" i="2"/>
  <c r="D242" i="2" s="1"/>
  <c r="C240" i="2"/>
  <c r="D240" i="2" s="1"/>
  <c r="C238" i="2"/>
  <c r="D238" i="2" s="1"/>
  <c r="C236" i="2"/>
  <c r="D236" i="2" s="1"/>
  <c r="C234" i="2"/>
  <c r="D234" i="2" s="1"/>
  <c r="C232" i="2"/>
  <c r="D232" i="2" s="1"/>
  <c r="C230" i="2"/>
  <c r="D230" i="2" s="1"/>
  <c r="C228" i="2"/>
  <c r="D228" i="2" s="1"/>
  <c r="C226" i="2"/>
  <c r="D226" i="2" s="1"/>
  <c r="C224" i="2"/>
  <c r="D224" i="2" s="1"/>
  <c r="C222" i="2"/>
  <c r="D222" i="2" s="1"/>
  <c r="C220" i="2"/>
  <c r="D220" i="2" s="1"/>
  <c r="C218" i="2"/>
  <c r="D218" i="2" s="1"/>
  <c r="C216" i="2"/>
  <c r="D216" i="2" s="1"/>
  <c r="C214" i="2"/>
  <c r="D214" i="2" s="1"/>
  <c r="C212" i="2"/>
  <c r="D212" i="2" s="1"/>
  <c r="C210" i="2"/>
  <c r="D210" i="2" s="1"/>
  <c r="C208" i="2"/>
  <c r="D208" i="2" s="1"/>
  <c r="C206" i="2"/>
  <c r="D206" i="2" s="1"/>
  <c r="C204" i="2"/>
  <c r="D204" i="2" s="1"/>
  <c r="C202" i="2"/>
  <c r="D202" i="2" s="1"/>
  <c r="C200" i="2"/>
  <c r="D200" i="2" s="1"/>
  <c r="C198" i="2"/>
  <c r="D198" i="2" s="1"/>
  <c r="C196" i="2"/>
  <c r="D196" i="2" s="1"/>
  <c r="C194" i="2"/>
  <c r="D194" i="2" s="1"/>
  <c r="C192" i="2"/>
  <c r="D192" i="2" s="1"/>
  <c r="C190" i="2"/>
  <c r="D190" i="2" s="1"/>
  <c r="C112" i="2"/>
  <c r="D112" i="2" s="1"/>
  <c r="C115" i="2"/>
  <c r="D115" i="2" s="1"/>
  <c r="C120" i="2"/>
  <c r="D120" i="2" s="1"/>
  <c r="C123" i="2"/>
  <c r="D123" i="2" s="1"/>
  <c r="C128" i="2"/>
  <c r="D128" i="2" s="1"/>
  <c r="C131" i="2"/>
  <c r="D131" i="2" s="1"/>
  <c r="C16" i="2"/>
  <c r="D16" i="2" s="1"/>
  <c r="C18" i="2"/>
  <c r="D18" i="2" s="1"/>
  <c r="C20" i="2"/>
  <c r="D20" i="2" s="1"/>
  <c r="C22" i="2"/>
  <c r="D22" i="2" s="1"/>
  <c r="C24" i="2"/>
  <c r="D24" i="2" s="1"/>
  <c r="C26" i="2"/>
  <c r="D26" i="2" s="1"/>
  <c r="C28" i="2"/>
  <c r="D28" i="2" s="1"/>
  <c r="C30" i="2"/>
  <c r="D30" i="2" s="1"/>
  <c r="C32" i="2"/>
  <c r="D32" i="2" s="1"/>
  <c r="C34" i="2"/>
  <c r="D34" i="2" s="1"/>
  <c r="C36" i="2"/>
  <c r="D36" i="2" s="1"/>
  <c r="C38" i="2"/>
  <c r="D38" i="2" s="1"/>
  <c r="C40" i="2"/>
  <c r="D40" i="2" s="1"/>
  <c r="C42" i="2"/>
  <c r="D42" i="2" s="1"/>
  <c r="C44" i="2"/>
  <c r="D44" i="2" s="1"/>
  <c r="C46" i="2"/>
  <c r="D46" i="2" s="1"/>
  <c r="C48" i="2"/>
  <c r="D48" i="2" s="1"/>
  <c r="C50" i="2"/>
  <c r="D50" i="2" s="1"/>
  <c r="C52" i="2"/>
  <c r="D52" i="2" s="1"/>
  <c r="C54" i="2"/>
  <c r="D54" i="2" s="1"/>
  <c r="C56" i="2"/>
  <c r="D56" i="2" s="1"/>
  <c r="C58" i="2"/>
  <c r="D58" i="2" s="1"/>
  <c r="C60" i="2"/>
  <c r="D60" i="2" s="1"/>
  <c r="C62" i="2"/>
  <c r="D62" i="2" s="1"/>
  <c r="C64" i="2"/>
  <c r="D64" i="2" s="1"/>
  <c r="C66" i="2"/>
  <c r="D66" i="2" s="1"/>
  <c r="C68" i="2"/>
  <c r="D68" i="2" s="1"/>
  <c r="C70" i="2"/>
  <c r="D70" i="2" s="1"/>
  <c r="C72" i="2"/>
  <c r="D72" i="2" s="1"/>
  <c r="C74" i="2"/>
  <c r="D74" i="2" s="1"/>
  <c r="C76" i="2"/>
  <c r="D76" i="2" s="1"/>
  <c r="C78" i="2"/>
  <c r="D78" i="2" s="1"/>
  <c r="C80" i="2"/>
  <c r="D80" i="2" s="1"/>
  <c r="C82" i="2"/>
  <c r="D82" i="2" s="1"/>
  <c r="C84" i="2"/>
  <c r="D84" i="2" s="1"/>
  <c r="C86" i="2"/>
  <c r="D86" i="2" s="1"/>
  <c r="C88" i="2"/>
  <c r="D88" i="2" s="1"/>
  <c r="C90" i="2"/>
  <c r="D90" i="2" s="1"/>
  <c r="C92" i="2"/>
  <c r="D92" i="2" s="1"/>
  <c r="C94" i="2"/>
  <c r="D94" i="2" s="1"/>
  <c r="C96" i="2"/>
  <c r="D96" i="2" s="1"/>
  <c r="C98" i="2"/>
  <c r="D98" i="2" s="1"/>
  <c r="C100" i="2"/>
  <c r="D100" i="2" s="1"/>
  <c r="C102" i="2"/>
  <c r="D102" i="2" s="1"/>
  <c r="C104" i="2"/>
  <c r="D104" i="2" s="1"/>
  <c r="C106" i="2"/>
  <c r="D106" i="2" s="1"/>
  <c r="C108" i="2"/>
  <c r="D108" i="2" s="1"/>
  <c r="C110" i="2"/>
  <c r="D110" i="2" s="1"/>
  <c r="C113" i="2"/>
  <c r="D113" i="2" s="1"/>
  <c r="C118" i="2"/>
  <c r="D118" i="2" s="1"/>
  <c r="C121" i="2"/>
  <c r="D121" i="2" s="1"/>
  <c r="C126" i="2"/>
  <c r="D126" i="2" s="1"/>
  <c r="C129" i="2"/>
  <c r="D129" i="2" s="1"/>
  <c r="C134" i="2"/>
  <c r="D134" i="2" s="1"/>
  <c r="C138" i="2"/>
  <c r="D138" i="2" s="1"/>
  <c r="C142" i="2"/>
  <c r="D142" i="2" s="1"/>
  <c r="C146" i="2"/>
  <c r="D146" i="2" s="1"/>
  <c r="C150" i="2"/>
  <c r="D150" i="2" s="1"/>
  <c r="C154" i="2"/>
  <c r="D154" i="2" s="1"/>
  <c r="C158" i="2"/>
  <c r="D158" i="2" s="1"/>
  <c r="C162" i="2"/>
  <c r="D162" i="2" s="1"/>
  <c r="C166" i="2"/>
  <c r="D166" i="2" s="1"/>
  <c r="C170" i="2"/>
  <c r="D170" i="2" s="1"/>
  <c r="C174" i="2"/>
  <c r="D174" i="2" s="1"/>
  <c r="C178" i="2"/>
  <c r="D178" i="2" s="1"/>
  <c r="C182" i="2"/>
  <c r="D182" i="2" s="1"/>
  <c r="C186" i="2"/>
  <c r="D186" i="2" s="1"/>
  <c r="C276" i="2" l="1"/>
  <c r="C277" i="2" s="1"/>
  <c r="D14" i="2"/>
  <c r="D276" i="2" s="1"/>
  <c r="D277" i="2" s="1"/>
  <c r="D278" i="2" s="1"/>
</calcChain>
</file>

<file path=xl/sharedStrings.xml><?xml version="1.0" encoding="utf-8"?>
<sst xmlns="http://schemas.openxmlformats.org/spreadsheetml/2006/main" count="61" uniqueCount="60">
  <si>
    <t xml:space="preserve">Приложение № 3  к материалам собрания  
в многоквартирном доме по адресу:
г. Санкт-Петербург, Суздальское шоссе, д. 20, корпус 4, строение 1
</t>
  </si>
  <si>
    <t>Расчет размера площади остекления балконов и лоджий каждого жилого помещения в доме по адресу:                                                г. Санкт-Петербург, Суздальское шоссе, д. 20, корпус 4, строение 1</t>
  </si>
  <si>
    <t>1 этаж</t>
  </si>
  <si>
    <t>2 этаж</t>
  </si>
  <si>
    <t>3 этаж</t>
  </si>
  <si>
    <t>4 этаж</t>
  </si>
  <si>
    <t>5 этаж</t>
  </si>
  <si>
    <t>6 этаж</t>
  </si>
  <si>
    <t>7 этаж</t>
  </si>
  <si>
    <t>8 этаж</t>
  </si>
  <si>
    <t>9 этаж</t>
  </si>
  <si>
    <t>10 этаж</t>
  </si>
  <si>
    <t>11 этаж</t>
  </si>
  <si>
    <t>12 этаж</t>
  </si>
  <si>
    <t>13 этаж</t>
  </si>
  <si>
    <t>14 этаж</t>
  </si>
  <si>
    <t>15 этаж</t>
  </si>
  <si>
    <t>16 этаж</t>
  </si>
  <si>
    <t>17 этаж</t>
  </si>
  <si>
    <t>18 этаж</t>
  </si>
  <si>
    <t>19 этаж</t>
  </si>
  <si>
    <t>20 этаж</t>
  </si>
  <si>
    <t>21 этаж</t>
  </si>
  <si>
    <t>22 этаж</t>
  </si>
  <si>
    <t>23 этаж</t>
  </si>
  <si>
    <t>24 этаж</t>
  </si>
  <si>
    <t>25 этаж</t>
  </si>
  <si>
    <t>9,63</t>
  </si>
  <si>
    <t>16,44</t>
  </si>
  <si>
    <t>16,41</t>
  </si>
  <si>
    <t>9,645</t>
  </si>
  <si>
    <t>16,35</t>
  </si>
  <si>
    <t>13,47</t>
  </si>
  <si>
    <t>13,515</t>
  </si>
  <si>
    <t>9,81</t>
  </si>
  <si>
    <t>13,485</t>
  </si>
  <si>
    <t>13,53</t>
  </si>
  <si>
    <t>16,32</t>
  </si>
  <si>
    <t>кв.1 - 7,54</t>
  </si>
  <si>
    <t>кв.4 - 7,56</t>
  </si>
  <si>
    <t>кв. 5 - 12,81</t>
  </si>
  <si>
    <t>кв. 7 - 12,387</t>
  </si>
  <si>
    <t>кв.8 - 7,685</t>
  </si>
  <si>
    <t>кв. 9 -   12, 357</t>
  </si>
  <si>
    <t>кв. 11 - 12,784</t>
  </si>
  <si>
    <t>Стоимость  мытья остекления, руб./м2</t>
  </si>
  <si>
    <t>Периодичность помывки</t>
  </si>
  <si>
    <t>1 раз в год</t>
  </si>
  <si>
    <t>Расчет тарифа на клининг фасадного остекления балконов и лоджий (включая рамы) многоквартирного дома, расположенного по адресу: Санкт-Петербург, Суздальское шоссе, д. 20, корпус 4, строение 1</t>
  </si>
  <si>
    <t xml:space="preserve">Объем помывки: </t>
  </si>
  <si>
    <t>3550,888 кв. м. стекла</t>
  </si>
  <si>
    <t xml:space="preserve">Стоимость помыки: </t>
  </si>
  <si>
    <t xml:space="preserve">Управляющей Компанией было проанализировано 3 коммерческих предложения. Стоимость помывки фасадного остекления на рынке подобных услуг находится  в диапазоне от 38 руб /кв.м до 50 руб/кв.м (без учета рентабельности управляющей компании )  Для расчета тарифа на помывку остекления  была использована средняя цена на рынке подобных услуг в 45  руб/кв.метра остекления.  </t>
  </si>
  <si>
    <t xml:space="preserve">Методика начисления: </t>
  </si>
  <si>
    <t>площадь остекления балкона /лоджии, вкл.рамы (кв.м) x тариф (руб./кв.м)</t>
  </si>
  <si>
    <t>№ кв.</t>
  </si>
  <si>
    <t>Площадь остекления, м2</t>
  </si>
  <si>
    <t>Сумма в год + рентабельность 10%, руб.</t>
  </si>
  <si>
    <t>Тариф в месяц, руб.</t>
  </si>
  <si>
    <t>Общая площадь: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</si>
</sst>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scheme val="minor"/>
    </font>
    <font>
      <sz val="11"/>
      <name val="Calibri"/>
    </font>
    <font>
      <b/>
      <sz val="11"/>
      <name val="Times New Roman"/>
    </font>
    <font>
      <b/>
      <sz val="11"/>
      <color theme="1"/>
      <name val="Times New Roman"/>
    </font>
    <font>
      <b/>
      <i/>
      <sz val="11"/>
      <color theme="1"/>
      <name val="Times New Roman"/>
    </font>
    <font>
      <b/>
      <sz val="11"/>
      <color theme="1"/>
      <name val="Calibri"/>
      <scheme val="minor"/>
    </font>
    <font>
      <sz val="11"/>
      <color theme="1"/>
      <name val="Times New Roman"/>
    </font>
    <font>
      <b/>
      <sz val="12"/>
      <color theme="1"/>
      <name val="Times New Roman"/>
    </font>
    <font>
      <sz val="12"/>
      <color theme="1"/>
      <name val="Times New Roman"/>
    </font>
    <font>
      <sz val="12"/>
      <name val="Times New Roman"/>
    </font>
    <font>
      <sz val="11"/>
      <color indexed="2"/>
      <name val="Times New Roman"/>
    </font>
    <font>
      <sz val="11"/>
      <color theme="0"/>
      <name val="Calibri"/>
      <scheme val="minor"/>
    </font>
    <font>
      <sz val="11"/>
      <color theme="0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59999389629810485"/>
        <bgColor theme="7" tint="0.59999389629810485"/>
      </patternFill>
    </fill>
    <fill>
      <patternFill patternType="solid">
        <fgColor theme="0"/>
        <bgColor theme="0"/>
      </patternFill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0" fontId="3" fillId="0" borderId="0" xfId="0" applyFont="1" applyAlignment="1">
      <alignment horizontal="right"/>
    </xf>
    <xf numFmtId="0" fontId="0" fillId="3" borderId="4" xfId="0" applyFill="1" applyBorder="1"/>
    <xf numFmtId="0" fontId="0" fillId="0" borderId="4" xfId="0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0" fillId="2" borderId="0" xfId="0" applyFill="1"/>
    <xf numFmtId="0" fontId="0" fillId="2" borderId="0" xfId="0" applyFill="1" applyAlignment="1">
      <alignment wrapText="1"/>
    </xf>
    <xf numFmtId="0" fontId="0" fillId="0" borderId="0" xfId="0" applyAlignment="1">
      <alignment wrapText="1"/>
    </xf>
    <xf numFmtId="0" fontId="6" fillId="0" borderId="4" xfId="0" applyFont="1" applyBorder="1" applyAlignment="1">
      <alignment horizontal="center"/>
    </xf>
    <xf numFmtId="0" fontId="0" fillId="0" borderId="0" xfId="0" applyAlignment="1">
      <alignment horizontal="right"/>
    </xf>
    <xf numFmtId="0" fontId="6" fillId="0" borderId="0" xfId="0" applyFont="1"/>
    <xf numFmtId="0" fontId="6" fillId="0" borderId="0" xfId="0" applyFont="1" applyAlignment="1">
      <alignment horizontal="left"/>
    </xf>
    <xf numFmtId="0" fontId="8" fillId="2" borderId="4" xfId="0" applyFont="1" applyFill="1" applyBorder="1" applyAlignment="1">
      <alignment horizont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6" fillId="0" borderId="4" xfId="0" applyFont="1" applyBorder="1"/>
    <xf numFmtId="2" fontId="6" fillId="0" borderId="4" xfId="0" applyNumberFormat="1" applyFont="1" applyBorder="1"/>
    <xf numFmtId="4" fontId="6" fillId="0" borderId="4" xfId="0" applyNumberFormat="1" applyFont="1" applyBorder="1"/>
    <xf numFmtId="0" fontId="3" fillId="0" borderId="4" xfId="0" applyFont="1" applyBorder="1" applyAlignment="1">
      <alignment horizontal="center"/>
    </xf>
    <xf numFmtId="0" fontId="3" fillId="0" borderId="4" xfId="0" applyFont="1" applyBorder="1"/>
    <xf numFmtId="0" fontId="11" fillId="0" borderId="0" xfId="0" applyFont="1"/>
    <xf numFmtId="2" fontId="12" fillId="0" borderId="0" xfId="0" applyNumberFormat="1" applyFont="1"/>
    <xf numFmtId="4" fontId="12" fillId="0" borderId="0" xfId="0" applyNumberFormat="1" applyFont="1"/>
    <xf numFmtId="4" fontId="11" fillId="0" borderId="0" xfId="0" applyNumberFormat="1" applyFont="1"/>
    <xf numFmtId="0" fontId="2" fillId="0" borderId="0" xfId="1" applyFont="1" applyAlignment="1">
      <alignment horizontal="right" vertical="center" wrapText="1"/>
    </xf>
    <xf numFmtId="0" fontId="3" fillId="0" borderId="0" xfId="0" applyFont="1" applyAlignment="1">
      <alignment horizontal="right"/>
    </xf>
    <xf numFmtId="0" fontId="0" fillId="0" borderId="0" xfId="0"/>
    <xf numFmtId="0" fontId="0" fillId="0" borderId="4" xfId="0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4" fillId="2" borderId="1" xfId="0" applyFont="1" applyFill="1" applyBorder="1" applyAlignment="1">
      <alignment horizontal="center" wrapText="1"/>
    </xf>
    <xf numFmtId="0" fontId="5" fillId="2" borderId="2" xfId="0" applyFont="1" applyFill="1" applyBorder="1" applyAlignment="1">
      <alignment horizontal="center" wrapText="1"/>
    </xf>
    <xf numFmtId="0" fontId="5" fillId="2" borderId="3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6" fillId="0" borderId="1" xfId="0" applyFont="1" applyBorder="1"/>
    <xf numFmtId="0" fontId="0" fillId="0" borderId="3" xfId="0" applyBorder="1"/>
    <xf numFmtId="0" fontId="7" fillId="2" borderId="4" xfId="0" applyFont="1" applyFill="1" applyBorder="1" applyAlignment="1">
      <alignment horizontal="center" wrapText="1"/>
    </xf>
    <xf numFmtId="0" fontId="8" fillId="2" borderId="4" xfId="0" applyFont="1" applyFill="1" applyBorder="1" applyAlignment="1">
      <alignment horizontal="center" wrapText="1"/>
    </xf>
    <xf numFmtId="0" fontId="9" fillId="2" borderId="4" xfId="0" applyFont="1" applyFill="1" applyBorder="1" applyAlignment="1">
      <alignment horizontal="left" wrapText="1"/>
    </xf>
  </cellXfs>
  <cellStyles count="2">
    <cellStyle name="Обычный" xfId="0" builtinId="0"/>
    <cellStyle name="Обычный_тарифы город=факт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0"/>
  <sheetViews>
    <sheetView tabSelected="1" workbookViewId="0">
      <selection activeCell="P8" sqref="P8"/>
    </sheetView>
  </sheetViews>
  <sheetFormatPr defaultRowHeight="15" x14ac:dyDescent="0.25"/>
  <sheetData>
    <row r="1" spans="1:12" x14ac:dyDescent="0.25">
      <c r="A1" s="26" t="s">
        <v>0</v>
      </c>
      <c r="B1" s="27"/>
      <c r="C1" s="27"/>
      <c r="D1" s="27"/>
      <c r="E1" s="28"/>
      <c r="F1" s="28"/>
      <c r="G1" s="28"/>
      <c r="H1" s="28"/>
      <c r="I1" s="28"/>
      <c r="J1" s="28"/>
      <c r="K1" s="28"/>
      <c r="L1" s="28"/>
    </row>
    <row r="2" spans="1:12" ht="57.75" customHeight="1" x14ac:dyDescent="0.25">
      <c r="A2" s="27"/>
      <c r="B2" s="27"/>
      <c r="C2" s="27"/>
      <c r="D2" s="27"/>
      <c r="E2" s="28"/>
      <c r="F2" s="28"/>
      <c r="G2" s="28"/>
      <c r="H2" s="28"/>
      <c r="I2" s="28"/>
      <c r="J2" s="28"/>
      <c r="K2" s="28"/>
      <c r="L2" s="28"/>
    </row>
    <row r="3" spans="1:12" ht="31.9" customHeight="1" x14ac:dyDescent="0.25">
      <c r="A3" s="31" t="s">
        <v>1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3"/>
    </row>
    <row r="4" spans="1:12" x14ac:dyDescent="0.25">
      <c r="A4" s="2" t="s">
        <v>2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</row>
    <row r="5" spans="1:12" x14ac:dyDescent="0.25">
      <c r="A5" s="2" t="s">
        <v>3</v>
      </c>
      <c r="B5" s="4">
        <v>1</v>
      </c>
      <c r="C5" s="4">
        <v>2</v>
      </c>
      <c r="D5" s="4">
        <v>3</v>
      </c>
      <c r="E5" s="4">
        <v>4</v>
      </c>
      <c r="F5" s="4">
        <v>5</v>
      </c>
      <c r="G5" s="3">
        <v>6</v>
      </c>
      <c r="H5" s="3">
        <v>7</v>
      </c>
      <c r="I5" s="3">
        <v>8</v>
      </c>
      <c r="J5" s="3">
        <v>9</v>
      </c>
      <c r="K5" s="3">
        <v>10</v>
      </c>
      <c r="L5" s="3">
        <v>11</v>
      </c>
    </row>
    <row r="6" spans="1:12" x14ac:dyDescent="0.25">
      <c r="A6" s="2" t="s">
        <v>4</v>
      </c>
      <c r="B6" s="4">
        <v>12</v>
      </c>
      <c r="C6" s="4">
        <v>13</v>
      </c>
      <c r="D6" s="4">
        <v>14</v>
      </c>
      <c r="E6" s="4">
        <v>15</v>
      </c>
      <c r="F6" s="4">
        <v>16</v>
      </c>
      <c r="G6" s="3">
        <v>17</v>
      </c>
      <c r="H6" s="3">
        <v>18</v>
      </c>
      <c r="I6" s="3">
        <v>19</v>
      </c>
      <c r="J6" s="3">
        <v>20</v>
      </c>
      <c r="K6" s="3">
        <v>21</v>
      </c>
      <c r="L6" s="3">
        <v>22</v>
      </c>
    </row>
    <row r="7" spans="1:12" x14ac:dyDescent="0.25">
      <c r="A7" s="2" t="s">
        <v>5</v>
      </c>
      <c r="B7" s="4">
        <v>23</v>
      </c>
      <c r="C7" s="4">
        <v>24</v>
      </c>
      <c r="D7" s="4">
        <v>25</v>
      </c>
      <c r="E7" s="4">
        <v>26</v>
      </c>
      <c r="F7" s="4">
        <v>27</v>
      </c>
      <c r="G7" s="3">
        <v>28</v>
      </c>
      <c r="H7" s="3">
        <v>29</v>
      </c>
      <c r="I7" s="3">
        <v>30</v>
      </c>
      <c r="J7" s="3">
        <v>31</v>
      </c>
      <c r="K7" s="3">
        <v>32</v>
      </c>
      <c r="L7" s="3">
        <v>33</v>
      </c>
    </row>
    <row r="8" spans="1:12" x14ac:dyDescent="0.25">
      <c r="A8" s="2" t="s">
        <v>6</v>
      </c>
      <c r="B8" s="4">
        <v>34</v>
      </c>
      <c r="C8" s="4">
        <v>35</v>
      </c>
      <c r="D8" s="4">
        <v>36</v>
      </c>
      <c r="E8" s="4">
        <v>37</v>
      </c>
      <c r="F8" s="4">
        <v>38</v>
      </c>
      <c r="G8" s="3">
        <v>39</v>
      </c>
      <c r="H8" s="3">
        <v>40</v>
      </c>
      <c r="I8" s="3">
        <v>41</v>
      </c>
      <c r="J8" s="3">
        <v>42</v>
      </c>
      <c r="K8" s="3">
        <v>43</v>
      </c>
      <c r="L8" s="3">
        <v>44</v>
      </c>
    </row>
    <row r="9" spans="1:12" x14ac:dyDescent="0.25">
      <c r="A9" s="2" t="s">
        <v>7</v>
      </c>
      <c r="B9" s="4">
        <v>45</v>
      </c>
      <c r="C9" s="4">
        <v>46</v>
      </c>
      <c r="D9" s="4">
        <v>47</v>
      </c>
      <c r="E9" s="4">
        <v>48</v>
      </c>
      <c r="F9" s="4">
        <v>49</v>
      </c>
      <c r="G9" s="3">
        <v>50</v>
      </c>
      <c r="H9" s="3">
        <v>51</v>
      </c>
      <c r="I9" s="3">
        <v>52</v>
      </c>
      <c r="J9" s="3">
        <v>53</v>
      </c>
      <c r="K9" s="3">
        <v>54</v>
      </c>
      <c r="L9" s="3">
        <v>55</v>
      </c>
    </row>
    <row r="10" spans="1:12" x14ac:dyDescent="0.25">
      <c r="A10" s="2" t="s">
        <v>8</v>
      </c>
      <c r="B10" s="4">
        <v>56</v>
      </c>
      <c r="C10" s="4">
        <v>57</v>
      </c>
      <c r="D10" s="4">
        <v>58</v>
      </c>
      <c r="E10" s="4">
        <v>59</v>
      </c>
      <c r="F10" s="4">
        <v>60</v>
      </c>
      <c r="G10" s="3">
        <v>61</v>
      </c>
      <c r="H10" s="3">
        <v>62</v>
      </c>
      <c r="I10" s="3">
        <v>63</v>
      </c>
      <c r="J10" s="3">
        <v>64</v>
      </c>
      <c r="K10" s="3">
        <v>65</v>
      </c>
      <c r="L10" s="3">
        <v>66</v>
      </c>
    </row>
    <row r="11" spans="1:12" x14ac:dyDescent="0.25">
      <c r="A11" s="2" t="s">
        <v>9</v>
      </c>
      <c r="B11" s="4">
        <v>67</v>
      </c>
      <c r="C11" s="4">
        <v>68</v>
      </c>
      <c r="D11" s="4">
        <v>69</v>
      </c>
      <c r="E11" s="4">
        <v>70</v>
      </c>
      <c r="F11" s="4">
        <v>71</v>
      </c>
      <c r="G11" s="3">
        <v>72</v>
      </c>
      <c r="H11" s="3">
        <v>73</v>
      </c>
      <c r="I11" s="3">
        <v>74</v>
      </c>
      <c r="J11" s="3">
        <v>75</v>
      </c>
      <c r="K11" s="3">
        <v>76</v>
      </c>
      <c r="L11" s="3">
        <v>77</v>
      </c>
    </row>
    <row r="12" spans="1:12" x14ac:dyDescent="0.25">
      <c r="A12" s="2" t="s">
        <v>10</v>
      </c>
      <c r="B12" s="4">
        <v>78</v>
      </c>
      <c r="C12" s="4">
        <v>79</v>
      </c>
      <c r="D12" s="4">
        <v>80</v>
      </c>
      <c r="E12" s="4">
        <v>81</v>
      </c>
      <c r="F12" s="4">
        <v>82</v>
      </c>
      <c r="G12" s="3">
        <v>83</v>
      </c>
      <c r="H12" s="3">
        <v>84</v>
      </c>
      <c r="I12" s="3">
        <v>85</v>
      </c>
      <c r="J12" s="3">
        <v>86</v>
      </c>
      <c r="K12" s="3">
        <v>87</v>
      </c>
      <c r="L12" s="3">
        <v>88</v>
      </c>
    </row>
    <row r="13" spans="1:12" x14ac:dyDescent="0.25">
      <c r="A13" s="2" t="s">
        <v>11</v>
      </c>
      <c r="B13" s="4">
        <v>89</v>
      </c>
      <c r="C13" s="4">
        <v>90</v>
      </c>
      <c r="D13" s="4">
        <v>91</v>
      </c>
      <c r="E13" s="4">
        <v>92</v>
      </c>
      <c r="F13" s="4">
        <v>93</v>
      </c>
      <c r="G13" s="3">
        <v>94</v>
      </c>
      <c r="H13" s="3">
        <v>95</v>
      </c>
      <c r="I13" s="3">
        <v>96</v>
      </c>
      <c r="J13" s="3">
        <v>97</v>
      </c>
      <c r="K13" s="3">
        <v>98</v>
      </c>
      <c r="L13" s="3">
        <v>99</v>
      </c>
    </row>
    <row r="14" spans="1:12" x14ac:dyDescent="0.25">
      <c r="A14" s="2" t="s">
        <v>12</v>
      </c>
      <c r="B14" s="4">
        <v>100</v>
      </c>
      <c r="C14" s="4">
        <v>101</v>
      </c>
      <c r="D14" s="4">
        <v>102</v>
      </c>
      <c r="E14" s="4">
        <v>103</v>
      </c>
      <c r="F14" s="4">
        <v>104</v>
      </c>
      <c r="G14" s="3">
        <v>105</v>
      </c>
      <c r="H14" s="3">
        <v>106</v>
      </c>
      <c r="I14" s="3">
        <v>107</v>
      </c>
      <c r="J14" s="3">
        <v>108</v>
      </c>
      <c r="K14" s="3">
        <v>109</v>
      </c>
      <c r="L14" s="3">
        <v>110</v>
      </c>
    </row>
    <row r="15" spans="1:12" x14ac:dyDescent="0.25">
      <c r="A15" s="2" t="s">
        <v>13</v>
      </c>
      <c r="B15" s="4">
        <v>111</v>
      </c>
      <c r="C15" s="4">
        <v>112</v>
      </c>
      <c r="D15" s="4">
        <v>113</v>
      </c>
      <c r="E15" s="4">
        <v>114</v>
      </c>
      <c r="F15" s="4">
        <v>115</v>
      </c>
      <c r="G15" s="3">
        <v>116</v>
      </c>
      <c r="H15" s="3">
        <v>117</v>
      </c>
      <c r="I15" s="3">
        <v>118</v>
      </c>
      <c r="J15" s="3">
        <v>119</v>
      </c>
      <c r="K15" s="3">
        <v>120</v>
      </c>
      <c r="L15" s="3">
        <v>121</v>
      </c>
    </row>
    <row r="16" spans="1:12" x14ac:dyDescent="0.25">
      <c r="A16" s="2" t="s">
        <v>14</v>
      </c>
      <c r="B16" s="4">
        <v>122</v>
      </c>
      <c r="C16" s="4">
        <v>123</v>
      </c>
      <c r="D16" s="4">
        <v>124</v>
      </c>
      <c r="E16" s="4">
        <v>125</v>
      </c>
      <c r="F16" s="4">
        <v>126</v>
      </c>
      <c r="G16" s="3">
        <v>127</v>
      </c>
      <c r="H16" s="3">
        <v>128</v>
      </c>
      <c r="I16" s="3">
        <v>129</v>
      </c>
      <c r="J16" s="3">
        <v>130</v>
      </c>
      <c r="K16" s="3">
        <v>131</v>
      </c>
      <c r="L16" s="3">
        <v>132</v>
      </c>
    </row>
    <row r="17" spans="1:12" x14ac:dyDescent="0.25">
      <c r="A17" s="2" t="s">
        <v>15</v>
      </c>
      <c r="B17" s="4">
        <v>133</v>
      </c>
      <c r="C17" s="4">
        <v>134</v>
      </c>
      <c r="D17" s="4">
        <v>135</v>
      </c>
      <c r="E17" s="4">
        <v>136</v>
      </c>
      <c r="F17" s="4">
        <v>137</v>
      </c>
      <c r="G17" s="3">
        <v>138</v>
      </c>
      <c r="H17" s="3">
        <v>139</v>
      </c>
      <c r="I17" s="3">
        <v>140</v>
      </c>
      <c r="J17" s="3">
        <v>141</v>
      </c>
      <c r="K17" s="3">
        <v>142</v>
      </c>
      <c r="L17" s="3">
        <v>143</v>
      </c>
    </row>
    <row r="18" spans="1:12" x14ac:dyDescent="0.25">
      <c r="A18" s="2" t="s">
        <v>16</v>
      </c>
      <c r="B18" s="4">
        <v>144</v>
      </c>
      <c r="C18" s="4">
        <v>145</v>
      </c>
      <c r="D18" s="4">
        <v>146</v>
      </c>
      <c r="E18" s="4">
        <v>147</v>
      </c>
      <c r="F18" s="4">
        <v>148</v>
      </c>
      <c r="G18" s="3">
        <v>149</v>
      </c>
      <c r="H18" s="3">
        <v>150</v>
      </c>
      <c r="I18" s="3">
        <v>151</v>
      </c>
      <c r="J18" s="3">
        <v>152</v>
      </c>
      <c r="K18" s="3">
        <v>153</v>
      </c>
      <c r="L18" s="3">
        <v>154</v>
      </c>
    </row>
    <row r="19" spans="1:12" x14ac:dyDescent="0.25">
      <c r="A19" s="2" t="s">
        <v>17</v>
      </c>
      <c r="B19" s="4">
        <v>155</v>
      </c>
      <c r="C19" s="4">
        <v>156</v>
      </c>
      <c r="D19" s="4">
        <v>157</v>
      </c>
      <c r="E19" s="4">
        <v>158</v>
      </c>
      <c r="F19" s="4">
        <v>159</v>
      </c>
      <c r="G19" s="3">
        <v>160</v>
      </c>
      <c r="H19" s="3">
        <v>161</v>
      </c>
      <c r="I19" s="3">
        <v>162</v>
      </c>
      <c r="J19" s="3">
        <v>163</v>
      </c>
      <c r="K19" s="3">
        <v>164</v>
      </c>
      <c r="L19" s="3">
        <v>165</v>
      </c>
    </row>
    <row r="20" spans="1:12" x14ac:dyDescent="0.25">
      <c r="A20" s="2" t="s">
        <v>18</v>
      </c>
      <c r="B20" s="4">
        <v>166</v>
      </c>
      <c r="C20" s="4">
        <v>167</v>
      </c>
      <c r="D20" s="4">
        <v>168</v>
      </c>
      <c r="E20" s="4">
        <v>169</v>
      </c>
      <c r="F20" s="4">
        <v>170</v>
      </c>
      <c r="G20" s="3">
        <v>171</v>
      </c>
      <c r="H20" s="3">
        <v>172</v>
      </c>
      <c r="I20" s="3">
        <v>173</v>
      </c>
      <c r="J20" s="3">
        <v>174</v>
      </c>
      <c r="K20" s="3">
        <v>175</v>
      </c>
      <c r="L20" s="3">
        <v>176</v>
      </c>
    </row>
    <row r="21" spans="1:12" x14ac:dyDescent="0.25">
      <c r="A21" s="2" t="s">
        <v>19</v>
      </c>
      <c r="B21" s="4">
        <v>177</v>
      </c>
      <c r="C21" s="4">
        <v>178</v>
      </c>
      <c r="D21" s="4">
        <v>179</v>
      </c>
      <c r="E21" s="4">
        <v>180</v>
      </c>
      <c r="F21" s="4">
        <v>181</v>
      </c>
      <c r="G21" s="3">
        <v>182</v>
      </c>
      <c r="H21" s="3">
        <v>183</v>
      </c>
      <c r="I21" s="3">
        <v>184</v>
      </c>
      <c r="J21" s="3">
        <v>185</v>
      </c>
      <c r="K21" s="3">
        <v>186</v>
      </c>
      <c r="L21" s="3">
        <v>187</v>
      </c>
    </row>
    <row r="22" spans="1:12" x14ac:dyDescent="0.25">
      <c r="A22" s="2" t="s">
        <v>20</v>
      </c>
      <c r="B22" s="4">
        <v>188</v>
      </c>
      <c r="C22" s="4">
        <v>189</v>
      </c>
      <c r="D22" s="4">
        <v>190</v>
      </c>
      <c r="E22" s="4">
        <v>191</v>
      </c>
      <c r="F22" s="4">
        <v>192</v>
      </c>
      <c r="G22" s="3">
        <v>193</v>
      </c>
      <c r="H22" s="3">
        <v>194</v>
      </c>
      <c r="I22" s="3">
        <v>195</v>
      </c>
      <c r="J22" s="3">
        <v>196</v>
      </c>
      <c r="K22" s="3">
        <v>197</v>
      </c>
      <c r="L22" s="3">
        <v>198</v>
      </c>
    </row>
    <row r="23" spans="1:12" x14ac:dyDescent="0.25">
      <c r="A23" s="2" t="s">
        <v>21</v>
      </c>
      <c r="B23" s="4">
        <v>199</v>
      </c>
      <c r="C23" s="4">
        <v>200</v>
      </c>
      <c r="D23" s="4">
        <v>201</v>
      </c>
      <c r="E23" s="4">
        <v>202</v>
      </c>
      <c r="F23" s="4">
        <v>203</v>
      </c>
      <c r="G23" s="3">
        <v>204</v>
      </c>
      <c r="H23" s="3">
        <v>205</v>
      </c>
      <c r="I23" s="3">
        <v>206</v>
      </c>
      <c r="J23" s="3">
        <v>207</v>
      </c>
      <c r="K23" s="3">
        <v>208</v>
      </c>
      <c r="L23" s="3">
        <v>209</v>
      </c>
    </row>
    <row r="24" spans="1:12" x14ac:dyDescent="0.25">
      <c r="A24" s="2" t="s">
        <v>22</v>
      </c>
      <c r="B24" s="4">
        <v>210</v>
      </c>
      <c r="C24" s="4">
        <v>211</v>
      </c>
      <c r="D24" s="4">
        <v>212</v>
      </c>
      <c r="E24" s="4">
        <v>213</v>
      </c>
      <c r="F24" s="4">
        <v>214</v>
      </c>
      <c r="G24" s="3">
        <v>215</v>
      </c>
      <c r="H24" s="3">
        <v>216</v>
      </c>
      <c r="I24" s="3">
        <v>217</v>
      </c>
      <c r="J24" s="3">
        <v>218</v>
      </c>
      <c r="K24" s="3">
        <v>219</v>
      </c>
      <c r="L24" s="3">
        <v>220</v>
      </c>
    </row>
    <row r="25" spans="1:12" x14ac:dyDescent="0.25">
      <c r="A25" s="2" t="s">
        <v>23</v>
      </c>
      <c r="B25" s="4">
        <v>221</v>
      </c>
      <c r="C25" s="4">
        <v>222</v>
      </c>
      <c r="D25" s="4">
        <v>223</v>
      </c>
      <c r="E25" s="4">
        <v>224</v>
      </c>
      <c r="F25" s="4">
        <v>225</v>
      </c>
      <c r="G25" s="3">
        <v>226</v>
      </c>
      <c r="H25" s="3">
        <v>227</v>
      </c>
      <c r="I25" s="3">
        <v>228</v>
      </c>
      <c r="J25" s="3">
        <v>229</v>
      </c>
      <c r="K25" s="3">
        <v>230</v>
      </c>
      <c r="L25" s="3">
        <v>231</v>
      </c>
    </row>
    <row r="26" spans="1:12" x14ac:dyDescent="0.25">
      <c r="A26" s="2" t="s">
        <v>24</v>
      </c>
      <c r="B26" s="4">
        <v>232</v>
      </c>
      <c r="C26" s="4">
        <v>233</v>
      </c>
      <c r="D26" s="4">
        <v>234</v>
      </c>
      <c r="E26" s="4">
        <v>235</v>
      </c>
      <c r="F26" s="4">
        <v>236</v>
      </c>
      <c r="G26" s="3">
        <v>237</v>
      </c>
      <c r="H26" s="3">
        <v>238</v>
      </c>
      <c r="I26" s="3">
        <v>239</v>
      </c>
      <c r="J26" s="3">
        <v>240</v>
      </c>
      <c r="K26" s="3">
        <v>241</v>
      </c>
      <c r="L26" s="3">
        <v>242</v>
      </c>
    </row>
    <row r="27" spans="1:12" x14ac:dyDescent="0.25">
      <c r="A27" s="2" t="s">
        <v>25</v>
      </c>
      <c r="B27" s="4">
        <v>243</v>
      </c>
      <c r="C27" s="4">
        <v>244</v>
      </c>
      <c r="D27" s="30">
        <v>245</v>
      </c>
      <c r="E27" s="30"/>
      <c r="F27" s="4">
        <v>246</v>
      </c>
      <c r="G27" s="3">
        <v>247</v>
      </c>
      <c r="H27" s="3">
        <v>248</v>
      </c>
      <c r="I27" s="3">
        <v>249</v>
      </c>
      <c r="J27" s="3">
        <v>250</v>
      </c>
      <c r="K27" s="3">
        <v>251</v>
      </c>
      <c r="L27" s="3">
        <v>252</v>
      </c>
    </row>
    <row r="28" spans="1:12" x14ac:dyDescent="0.25">
      <c r="A28" s="2" t="s">
        <v>26</v>
      </c>
      <c r="B28" s="4">
        <v>253</v>
      </c>
      <c r="C28" s="4">
        <v>254</v>
      </c>
      <c r="D28" s="30">
        <v>255</v>
      </c>
      <c r="E28" s="30"/>
      <c r="F28" s="4">
        <v>256</v>
      </c>
      <c r="G28" s="3">
        <v>257</v>
      </c>
      <c r="H28" s="3">
        <v>258</v>
      </c>
      <c r="I28" s="3">
        <v>259</v>
      </c>
      <c r="J28" s="3">
        <v>260</v>
      </c>
      <c r="K28" s="3">
        <v>261</v>
      </c>
      <c r="L28" s="3">
        <v>262</v>
      </c>
    </row>
    <row r="29" spans="1:12" x14ac:dyDescent="0.25">
      <c r="B29" s="5" t="s">
        <v>27</v>
      </c>
      <c r="C29" s="5" t="s">
        <v>28</v>
      </c>
      <c r="D29" s="5" t="s">
        <v>29</v>
      </c>
      <c r="E29" s="5" t="s">
        <v>30</v>
      </c>
      <c r="F29" s="5" t="s">
        <v>31</v>
      </c>
      <c r="G29" s="5" t="s">
        <v>32</v>
      </c>
      <c r="H29" s="5" t="s">
        <v>33</v>
      </c>
      <c r="I29" s="5" t="s">
        <v>34</v>
      </c>
      <c r="J29" s="5" t="s">
        <v>35</v>
      </c>
      <c r="K29" s="5" t="s">
        <v>36</v>
      </c>
      <c r="L29" s="5" t="s">
        <v>37</v>
      </c>
    </row>
    <row r="30" spans="1:12" ht="30" x14ac:dyDescent="0.25">
      <c r="B30" s="6" t="s">
        <v>38</v>
      </c>
      <c r="C30" s="7"/>
      <c r="D30" s="7"/>
      <c r="E30" s="6" t="s">
        <v>39</v>
      </c>
      <c r="F30" s="6" t="s">
        <v>40</v>
      </c>
      <c r="G30" s="6"/>
      <c r="H30" s="6" t="s">
        <v>41</v>
      </c>
      <c r="I30" s="6" t="s">
        <v>42</v>
      </c>
      <c r="J30" s="6" t="s">
        <v>43</v>
      </c>
      <c r="K30" s="7"/>
      <c r="L30" s="6" t="s">
        <v>44</v>
      </c>
    </row>
  </sheetData>
  <mergeCells count="5">
    <mergeCell ref="A1:L2"/>
    <mergeCell ref="B4:L4"/>
    <mergeCell ref="D27:E27"/>
    <mergeCell ref="D28:E28"/>
    <mergeCell ref="A3:L3"/>
  </mergeCell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8"/>
  <sheetViews>
    <sheetView topLeftCell="A7" workbookViewId="0">
      <selection activeCell="C18" sqref="C18"/>
    </sheetView>
  </sheetViews>
  <sheetFormatPr defaultRowHeight="15" x14ac:dyDescent="0.25"/>
  <cols>
    <col min="1" max="1" width="17.28515625" customWidth="1"/>
    <col min="2" max="2" width="18.140625" customWidth="1"/>
    <col min="3" max="3" width="23.7109375" customWidth="1"/>
    <col min="4" max="4" width="37.28515625" customWidth="1"/>
    <col min="7" max="7" width="25.85546875" customWidth="1"/>
  </cols>
  <sheetData>
    <row r="1" spans="1:4" ht="29.25" customHeight="1" x14ac:dyDescent="0.25">
      <c r="A1" s="26" t="s">
        <v>0</v>
      </c>
      <c r="B1" s="27"/>
      <c r="C1" s="27"/>
      <c r="D1" s="27"/>
    </row>
    <row r="2" spans="1:4" ht="38.450000000000003" customHeight="1" x14ac:dyDescent="0.25">
      <c r="A2" s="27"/>
      <c r="B2" s="27"/>
      <c r="C2" s="27"/>
      <c r="D2" s="27"/>
    </row>
    <row r="3" spans="1:4" ht="26.45" customHeight="1" x14ac:dyDescent="0.25">
      <c r="A3" s="1"/>
      <c r="B3" s="1"/>
      <c r="C3" s="1"/>
      <c r="D3" s="1"/>
    </row>
    <row r="4" spans="1:4" ht="25.9" customHeight="1" x14ac:dyDescent="0.25">
      <c r="A4" s="36" t="s">
        <v>45</v>
      </c>
      <c r="B4" s="37"/>
      <c r="C4" s="8">
        <f>45</f>
        <v>45</v>
      </c>
      <c r="D4" s="9"/>
    </row>
    <row r="5" spans="1:4" ht="21.6" customHeight="1" x14ac:dyDescent="0.25">
      <c r="A5" s="36" t="s">
        <v>46</v>
      </c>
      <c r="B5" s="37"/>
      <c r="C5" s="8" t="s">
        <v>47</v>
      </c>
      <c r="D5" s="9"/>
    </row>
    <row r="6" spans="1:4" ht="18.600000000000001" customHeight="1" x14ac:dyDescent="0.25">
      <c r="A6" s="10"/>
      <c r="B6" s="10"/>
      <c r="C6" s="11"/>
      <c r="D6" s="9"/>
    </row>
    <row r="7" spans="1:4" ht="33" customHeight="1" x14ac:dyDescent="0.25">
      <c r="A7" s="38" t="s">
        <v>48</v>
      </c>
      <c r="B7" s="38"/>
      <c r="C7" s="39"/>
      <c r="D7" s="39"/>
    </row>
    <row r="8" spans="1:4" x14ac:dyDescent="0.25">
      <c r="A8" s="39"/>
      <c r="B8" s="39"/>
      <c r="C8" s="39"/>
      <c r="D8" s="39"/>
    </row>
    <row r="9" spans="1:4" x14ac:dyDescent="0.25">
      <c r="A9" s="39"/>
      <c r="B9" s="39"/>
      <c r="C9" s="39"/>
      <c r="D9" s="39"/>
    </row>
    <row r="10" spans="1:4" ht="31.5" x14ac:dyDescent="0.25">
      <c r="A10" s="13" t="s">
        <v>49</v>
      </c>
      <c r="B10" s="12"/>
      <c r="C10" s="40" t="s">
        <v>50</v>
      </c>
      <c r="D10" s="40"/>
    </row>
    <row r="11" spans="1:4" ht="100.9" customHeight="1" x14ac:dyDescent="0.25">
      <c r="A11" s="13" t="s">
        <v>51</v>
      </c>
      <c r="B11" s="12"/>
      <c r="C11" s="34" t="s">
        <v>52</v>
      </c>
      <c r="D11" s="35"/>
    </row>
    <row r="12" spans="1:4" ht="31.15" customHeight="1" x14ac:dyDescent="0.25">
      <c r="A12" s="13" t="s">
        <v>53</v>
      </c>
      <c r="B12" s="12"/>
      <c r="C12" s="34" t="s">
        <v>54</v>
      </c>
      <c r="D12" s="35"/>
    </row>
    <row r="13" spans="1:4" ht="47.25" x14ac:dyDescent="0.25">
      <c r="A13" s="14" t="s">
        <v>55</v>
      </c>
      <c r="B13" s="15" t="s">
        <v>56</v>
      </c>
      <c r="C13" s="15" t="s">
        <v>57</v>
      </c>
      <c r="D13" s="16" t="s">
        <v>58</v>
      </c>
    </row>
    <row r="14" spans="1:4" x14ac:dyDescent="0.25">
      <c r="A14" s="8">
        <v>1</v>
      </c>
      <c r="B14" s="17">
        <v>7.54</v>
      </c>
      <c r="C14" s="18">
        <f>B14*1.1*$C$4</f>
        <v>373.23</v>
      </c>
      <c r="D14" s="19">
        <f t="shared" ref="D14:D77" si="0">C14/12</f>
        <v>31.102500000000003</v>
      </c>
    </row>
    <row r="15" spans="1:4" x14ac:dyDescent="0.25">
      <c r="A15" s="8">
        <v>2</v>
      </c>
      <c r="B15" s="17">
        <v>16.440000000000001</v>
      </c>
      <c r="C15" s="18">
        <f t="shared" ref="C15:C77" si="1">B15*1.1*$C$4</f>
        <v>813.7800000000002</v>
      </c>
      <c r="D15" s="19">
        <f t="shared" si="0"/>
        <v>67.815000000000012</v>
      </c>
    </row>
    <row r="16" spans="1:4" x14ac:dyDescent="0.25">
      <c r="A16" s="8">
        <v>3</v>
      </c>
      <c r="B16" s="17">
        <v>16.41</v>
      </c>
      <c r="C16" s="18">
        <f t="shared" si="1"/>
        <v>812.29500000000007</v>
      </c>
      <c r="D16" s="19">
        <f t="shared" si="0"/>
        <v>67.691250000000011</v>
      </c>
    </row>
    <row r="17" spans="1:4" x14ac:dyDescent="0.25">
      <c r="A17" s="8">
        <v>4</v>
      </c>
      <c r="B17" s="17">
        <v>7.56</v>
      </c>
      <c r="C17" s="18">
        <f t="shared" si="1"/>
        <v>374.22</v>
      </c>
      <c r="D17" s="19">
        <f t="shared" si="0"/>
        <v>31.185000000000002</v>
      </c>
    </row>
    <row r="18" spans="1:4" x14ac:dyDescent="0.25">
      <c r="A18" s="8">
        <v>5</v>
      </c>
      <c r="B18" s="17">
        <v>12.81</v>
      </c>
      <c r="C18" s="18">
        <f t="shared" si="1"/>
        <v>634.09500000000003</v>
      </c>
      <c r="D18" s="19">
        <f t="shared" si="0"/>
        <v>52.841250000000002</v>
      </c>
    </row>
    <row r="19" spans="1:4" x14ac:dyDescent="0.25">
      <c r="A19" s="8">
        <v>6</v>
      </c>
      <c r="B19" s="17">
        <v>13.47</v>
      </c>
      <c r="C19" s="18">
        <f t="shared" si="1"/>
        <v>666.7650000000001</v>
      </c>
      <c r="D19" s="19">
        <f t="shared" si="0"/>
        <v>55.563750000000006</v>
      </c>
    </row>
    <row r="20" spans="1:4" x14ac:dyDescent="0.25">
      <c r="A20" s="8">
        <v>7</v>
      </c>
      <c r="B20" s="17">
        <v>12.387</v>
      </c>
      <c r="C20" s="18">
        <f t="shared" si="1"/>
        <v>613.15650000000005</v>
      </c>
      <c r="D20" s="19">
        <f t="shared" si="0"/>
        <v>51.096375000000002</v>
      </c>
    </row>
    <row r="21" spans="1:4" x14ac:dyDescent="0.25">
      <c r="A21" s="8">
        <v>8</v>
      </c>
      <c r="B21" s="17">
        <v>7.6849999999999996</v>
      </c>
      <c r="C21" s="18">
        <f t="shared" si="1"/>
        <v>380.40750000000003</v>
      </c>
      <c r="D21" s="19">
        <f t="shared" si="0"/>
        <v>31.700625000000002</v>
      </c>
    </row>
    <row r="22" spans="1:4" x14ac:dyDescent="0.25">
      <c r="A22" s="8">
        <v>9</v>
      </c>
      <c r="B22" s="17">
        <v>12.356999999999999</v>
      </c>
      <c r="C22" s="18">
        <f t="shared" si="1"/>
        <v>611.67150000000004</v>
      </c>
      <c r="D22" s="19">
        <f t="shared" si="0"/>
        <v>50.972625000000001</v>
      </c>
    </row>
    <row r="23" spans="1:4" x14ac:dyDescent="0.25">
      <c r="A23" s="8">
        <v>10</v>
      </c>
      <c r="B23" s="17">
        <v>13.53</v>
      </c>
      <c r="C23" s="18">
        <f t="shared" si="1"/>
        <v>669.73500000000001</v>
      </c>
      <c r="D23" s="19">
        <f t="shared" si="0"/>
        <v>55.811250000000001</v>
      </c>
    </row>
    <row r="24" spans="1:4" x14ac:dyDescent="0.25">
      <c r="A24" s="8">
        <v>11</v>
      </c>
      <c r="B24" s="17">
        <v>12.784000000000001</v>
      </c>
      <c r="C24" s="18">
        <f t="shared" si="1"/>
        <v>632.80800000000011</v>
      </c>
      <c r="D24" s="19">
        <f t="shared" si="0"/>
        <v>52.734000000000009</v>
      </c>
    </row>
    <row r="25" spans="1:4" x14ac:dyDescent="0.25">
      <c r="A25" s="8">
        <v>12</v>
      </c>
      <c r="B25" s="17">
        <v>9.6300000000000008</v>
      </c>
      <c r="C25" s="18">
        <f t="shared" si="1"/>
        <v>476.68500000000006</v>
      </c>
      <c r="D25" s="19">
        <f t="shared" si="0"/>
        <v>39.723750000000003</v>
      </c>
    </row>
    <row r="26" spans="1:4" x14ac:dyDescent="0.25">
      <c r="A26" s="8">
        <v>13</v>
      </c>
      <c r="B26" s="17">
        <v>16.440000000000001</v>
      </c>
      <c r="C26" s="18">
        <f t="shared" si="1"/>
        <v>813.7800000000002</v>
      </c>
      <c r="D26" s="19">
        <f t="shared" si="0"/>
        <v>67.815000000000012</v>
      </c>
    </row>
    <row r="27" spans="1:4" x14ac:dyDescent="0.25">
      <c r="A27" s="8">
        <v>14</v>
      </c>
      <c r="B27" s="17">
        <v>16.41</v>
      </c>
      <c r="C27" s="18">
        <f t="shared" si="1"/>
        <v>812.29500000000007</v>
      </c>
      <c r="D27" s="19">
        <f t="shared" si="0"/>
        <v>67.691250000000011</v>
      </c>
    </row>
    <row r="28" spans="1:4" x14ac:dyDescent="0.25">
      <c r="A28" s="8">
        <v>15</v>
      </c>
      <c r="B28" s="17">
        <v>9.6449999999999996</v>
      </c>
      <c r="C28" s="18">
        <f t="shared" si="1"/>
        <v>477.42750000000001</v>
      </c>
      <c r="D28" s="19">
        <f t="shared" si="0"/>
        <v>39.785625000000003</v>
      </c>
    </row>
    <row r="29" spans="1:4" x14ac:dyDescent="0.25">
      <c r="A29" s="8">
        <v>16</v>
      </c>
      <c r="B29" s="17">
        <v>16.350000000000001</v>
      </c>
      <c r="C29" s="18">
        <f t="shared" si="1"/>
        <v>809.32500000000016</v>
      </c>
      <c r="D29" s="19">
        <f t="shared" si="0"/>
        <v>67.443750000000009</v>
      </c>
    </row>
    <row r="30" spans="1:4" x14ac:dyDescent="0.25">
      <c r="A30" s="8">
        <v>17</v>
      </c>
      <c r="B30" s="17">
        <v>13.47</v>
      </c>
      <c r="C30" s="18">
        <f t="shared" si="1"/>
        <v>666.7650000000001</v>
      </c>
      <c r="D30" s="19">
        <f t="shared" si="0"/>
        <v>55.563750000000006</v>
      </c>
    </row>
    <row r="31" spans="1:4" x14ac:dyDescent="0.25">
      <c r="A31" s="8">
        <v>18</v>
      </c>
      <c r="B31" s="17">
        <v>13.515000000000001</v>
      </c>
      <c r="C31" s="18">
        <f t="shared" si="1"/>
        <v>668.99250000000006</v>
      </c>
      <c r="D31" s="19">
        <f t="shared" si="0"/>
        <v>55.749375000000008</v>
      </c>
    </row>
    <row r="32" spans="1:4" x14ac:dyDescent="0.25">
      <c r="A32" s="8">
        <v>19</v>
      </c>
      <c r="B32" s="17">
        <v>9.81</v>
      </c>
      <c r="C32" s="18">
        <f t="shared" si="1"/>
        <v>485.59500000000008</v>
      </c>
      <c r="D32" s="19">
        <f t="shared" si="0"/>
        <v>40.466250000000009</v>
      </c>
    </row>
    <row r="33" spans="1:4" x14ac:dyDescent="0.25">
      <c r="A33" s="8">
        <v>20</v>
      </c>
      <c r="B33" s="17">
        <v>13.484999999999999</v>
      </c>
      <c r="C33" s="18">
        <f t="shared" si="1"/>
        <v>667.50750000000005</v>
      </c>
      <c r="D33" s="19">
        <f t="shared" si="0"/>
        <v>55.625625000000007</v>
      </c>
    </row>
    <row r="34" spans="1:4" x14ac:dyDescent="0.25">
      <c r="A34" s="8">
        <v>21</v>
      </c>
      <c r="B34" s="17">
        <v>13.53</v>
      </c>
      <c r="C34" s="18">
        <f t="shared" si="1"/>
        <v>669.73500000000001</v>
      </c>
      <c r="D34" s="19">
        <f t="shared" si="0"/>
        <v>55.811250000000001</v>
      </c>
    </row>
    <row r="35" spans="1:4" x14ac:dyDescent="0.25">
      <c r="A35" s="8">
        <v>22</v>
      </c>
      <c r="B35" s="17">
        <v>16.32</v>
      </c>
      <c r="C35" s="18">
        <f t="shared" si="1"/>
        <v>807.84</v>
      </c>
      <c r="D35" s="19">
        <f t="shared" si="0"/>
        <v>67.320000000000007</v>
      </c>
    </row>
    <row r="36" spans="1:4" x14ac:dyDescent="0.25">
      <c r="A36" s="8">
        <v>23</v>
      </c>
      <c r="B36" s="17">
        <v>9.6300000000000008</v>
      </c>
      <c r="C36" s="18">
        <f t="shared" si="1"/>
        <v>476.68500000000006</v>
      </c>
      <c r="D36" s="19">
        <f t="shared" si="0"/>
        <v>39.723750000000003</v>
      </c>
    </row>
    <row r="37" spans="1:4" x14ac:dyDescent="0.25">
      <c r="A37" s="8">
        <v>24</v>
      </c>
      <c r="B37" s="17">
        <v>16.440000000000001</v>
      </c>
      <c r="C37" s="18">
        <f t="shared" si="1"/>
        <v>813.7800000000002</v>
      </c>
      <c r="D37" s="19">
        <f t="shared" si="0"/>
        <v>67.815000000000012</v>
      </c>
    </row>
    <row r="38" spans="1:4" x14ac:dyDescent="0.25">
      <c r="A38" s="8">
        <v>25</v>
      </c>
      <c r="B38" s="17">
        <v>16.41</v>
      </c>
      <c r="C38" s="18">
        <f t="shared" si="1"/>
        <v>812.29500000000007</v>
      </c>
      <c r="D38" s="19">
        <f t="shared" si="0"/>
        <v>67.691250000000011</v>
      </c>
    </row>
    <row r="39" spans="1:4" x14ac:dyDescent="0.25">
      <c r="A39" s="8">
        <v>26</v>
      </c>
      <c r="B39" s="17">
        <v>9.6449999999999996</v>
      </c>
      <c r="C39" s="18">
        <f t="shared" si="1"/>
        <v>477.42750000000001</v>
      </c>
      <c r="D39" s="19">
        <f t="shared" si="0"/>
        <v>39.785625000000003</v>
      </c>
    </row>
    <row r="40" spans="1:4" x14ac:dyDescent="0.25">
      <c r="A40" s="8">
        <v>27</v>
      </c>
      <c r="B40" s="17">
        <v>16.350000000000001</v>
      </c>
      <c r="C40" s="18">
        <f t="shared" si="1"/>
        <v>809.32500000000016</v>
      </c>
      <c r="D40" s="19">
        <f t="shared" si="0"/>
        <v>67.443750000000009</v>
      </c>
    </row>
    <row r="41" spans="1:4" x14ac:dyDescent="0.25">
      <c r="A41" s="8">
        <v>28</v>
      </c>
      <c r="B41" s="17">
        <v>13.47</v>
      </c>
      <c r="C41" s="18">
        <f t="shared" si="1"/>
        <v>666.7650000000001</v>
      </c>
      <c r="D41" s="19">
        <f t="shared" si="0"/>
        <v>55.563750000000006</v>
      </c>
    </row>
    <row r="42" spans="1:4" x14ac:dyDescent="0.25">
      <c r="A42" s="8">
        <v>29</v>
      </c>
      <c r="B42" s="17">
        <v>13.515000000000001</v>
      </c>
      <c r="C42" s="18">
        <f t="shared" si="1"/>
        <v>668.99250000000006</v>
      </c>
      <c r="D42" s="19">
        <f t="shared" si="0"/>
        <v>55.749375000000008</v>
      </c>
    </row>
    <row r="43" spans="1:4" x14ac:dyDescent="0.25">
      <c r="A43" s="8">
        <v>30</v>
      </c>
      <c r="B43" s="17">
        <v>9.81</v>
      </c>
      <c r="C43" s="18">
        <f t="shared" si="1"/>
        <v>485.59500000000008</v>
      </c>
      <c r="D43" s="19">
        <f t="shared" si="0"/>
        <v>40.466250000000009</v>
      </c>
    </row>
    <row r="44" spans="1:4" x14ac:dyDescent="0.25">
      <c r="A44" s="8">
        <v>31</v>
      </c>
      <c r="B44" s="17">
        <v>13.484999999999999</v>
      </c>
      <c r="C44" s="18">
        <f t="shared" si="1"/>
        <v>667.50750000000005</v>
      </c>
      <c r="D44" s="19">
        <f t="shared" si="0"/>
        <v>55.625625000000007</v>
      </c>
    </row>
    <row r="45" spans="1:4" x14ac:dyDescent="0.25">
      <c r="A45" s="8">
        <v>32</v>
      </c>
      <c r="B45" s="17">
        <v>13.53</v>
      </c>
      <c r="C45" s="18">
        <f t="shared" si="1"/>
        <v>669.73500000000001</v>
      </c>
      <c r="D45" s="19">
        <f t="shared" si="0"/>
        <v>55.811250000000001</v>
      </c>
    </row>
    <row r="46" spans="1:4" x14ac:dyDescent="0.25">
      <c r="A46" s="8">
        <v>33</v>
      </c>
      <c r="B46" s="17">
        <v>16.32</v>
      </c>
      <c r="C46" s="18">
        <f t="shared" si="1"/>
        <v>807.84</v>
      </c>
      <c r="D46" s="19">
        <f t="shared" si="0"/>
        <v>67.320000000000007</v>
      </c>
    </row>
    <row r="47" spans="1:4" x14ac:dyDescent="0.25">
      <c r="A47" s="8">
        <v>34</v>
      </c>
      <c r="B47" s="17">
        <v>9.6300000000000008</v>
      </c>
      <c r="C47" s="18">
        <f t="shared" si="1"/>
        <v>476.68500000000006</v>
      </c>
      <c r="D47" s="19">
        <f t="shared" si="0"/>
        <v>39.723750000000003</v>
      </c>
    </row>
    <row r="48" spans="1:4" x14ac:dyDescent="0.25">
      <c r="A48" s="8">
        <v>35</v>
      </c>
      <c r="B48" s="17">
        <v>16.440000000000001</v>
      </c>
      <c r="C48" s="18">
        <f t="shared" si="1"/>
        <v>813.7800000000002</v>
      </c>
      <c r="D48" s="19">
        <f t="shared" si="0"/>
        <v>67.815000000000012</v>
      </c>
    </row>
    <row r="49" spans="1:4" x14ac:dyDescent="0.25">
      <c r="A49" s="8">
        <v>36</v>
      </c>
      <c r="B49" s="17">
        <v>16.41</v>
      </c>
      <c r="C49" s="18">
        <f t="shared" si="1"/>
        <v>812.29500000000007</v>
      </c>
      <c r="D49" s="19">
        <f t="shared" si="0"/>
        <v>67.691250000000011</v>
      </c>
    </row>
    <row r="50" spans="1:4" x14ac:dyDescent="0.25">
      <c r="A50" s="8">
        <v>37</v>
      </c>
      <c r="B50" s="17">
        <v>9.6449999999999996</v>
      </c>
      <c r="C50" s="18">
        <f t="shared" si="1"/>
        <v>477.42750000000001</v>
      </c>
      <c r="D50" s="19">
        <f t="shared" si="0"/>
        <v>39.785625000000003</v>
      </c>
    </row>
    <row r="51" spans="1:4" x14ac:dyDescent="0.25">
      <c r="A51" s="8">
        <v>38</v>
      </c>
      <c r="B51" s="17">
        <v>16.350000000000001</v>
      </c>
      <c r="C51" s="18">
        <f t="shared" si="1"/>
        <v>809.32500000000016</v>
      </c>
      <c r="D51" s="19">
        <f t="shared" si="0"/>
        <v>67.443750000000009</v>
      </c>
    </row>
    <row r="52" spans="1:4" x14ac:dyDescent="0.25">
      <c r="A52" s="8">
        <v>39</v>
      </c>
      <c r="B52" s="17">
        <v>13.47</v>
      </c>
      <c r="C52" s="18">
        <f t="shared" si="1"/>
        <v>666.7650000000001</v>
      </c>
      <c r="D52" s="19">
        <f t="shared" si="0"/>
        <v>55.563750000000006</v>
      </c>
    </row>
    <row r="53" spans="1:4" x14ac:dyDescent="0.25">
      <c r="A53" s="8">
        <v>40</v>
      </c>
      <c r="B53" s="17">
        <v>13.515000000000001</v>
      </c>
      <c r="C53" s="18">
        <f t="shared" si="1"/>
        <v>668.99250000000006</v>
      </c>
      <c r="D53" s="19">
        <f t="shared" si="0"/>
        <v>55.749375000000008</v>
      </c>
    </row>
    <row r="54" spans="1:4" x14ac:dyDescent="0.25">
      <c r="A54" s="8">
        <v>41</v>
      </c>
      <c r="B54" s="17">
        <v>9.81</v>
      </c>
      <c r="C54" s="18">
        <f t="shared" si="1"/>
        <v>485.59500000000008</v>
      </c>
      <c r="D54" s="19">
        <f t="shared" si="0"/>
        <v>40.466250000000009</v>
      </c>
    </row>
    <row r="55" spans="1:4" x14ac:dyDescent="0.25">
      <c r="A55" s="8">
        <v>42</v>
      </c>
      <c r="B55" s="17">
        <v>13.484999999999999</v>
      </c>
      <c r="C55" s="18">
        <f t="shared" si="1"/>
        <v>667.50750000000005</v>
      </c>
      <c r="D55" s="19">
        <f t="shared" si="0"/>
        <v>55.625625000000007</v>
      </c>
    </row>
    <row r="56" spans="1:4" x14ac:dyDescent="0.25">
      <c r="A56" s="8">
        <v>43</v>
      </c>
      <c r="B56" s="17">
        <v>13.53</v>
      </c>
      <c r="C56" s="18">
        <f t="shared" si="1"/>
        <v>669.73500000000001</v>
      </c>
      <c r="D56" s="19">
        <f t="shared" si="0"/>
        <v>55.811250000000001</v>
      </c>
    </row>
    <row r="57" spans="1:4" x14ac:dyDescent="0.25">
      <c r="A57" s="8">
        <v>44</v>
      </c>
      <c r="B57" s="17">
        <v>16.32</v>
      </c>
      <c r="C57" s="18">
        <f t="shared" si="1"/>
        <v>807.84</v>
      </c>
      <c r="D57" s="19">
        <f t="shared" si="0"/>
        <v>67.320000000000007</v>
      </c>
    </row>
    <row r="58" spans="1:4" x14ac:dyDescent="0.25">
      <c r="A58" s="8">
        <v>45</v>
      </c>
      <c r="B58" s="17">
        <v>9.6300000000000008</v>
      </c>
      <c r="C58" s="18">
        <f t="shared" si="1"/>
        <v>476.68500000000006</v>
      </c>
      <c r="D58" s="19">
        <f t="shared" si="0"/>
        <v>39.723750000000003</v>
      </c>
    </row>
    <row r="59" spans="1:4" x14ac:dyDescent="0.25">
      <c r="A59" s="8">
        <v>46</v>
      </c>
      <c r="B59" s="17">
        <v>16.440000000000001</v>
      </c>
      <c r="C59" s="18">
        <f t="shared" si="1"/>
        <v>813.7800000000002</v>
      </c>
      <c r="D59" s="19">
        <f t="shared" si="0"/>
        <v>67.815000000000012</v>
      </c>
    </row>
    <row r="60" spans="1:4" x14ac:dyDescent="0.25">
      <c r="A60" s="8">
        <v>47</v>
      </c>
      <c r="B60" s="17">
        <v>16.41</v>
      </c>
      <c r="C60" s="18">
        <f t="shared" si="1"/>
        <v>812.29500000000007</v>
      </c>
      <c r="D60" s="19">
        <f t="shared" si="0"/>
        <v>67.691250000000011</v>
      </c>
    </row>
    <row r="61" spans="1:4" x14ac:dyDescent="0.25">
      <c r="A61" s="8">
        <v>48</v>
      </c>
      <c r="B61" s="17">
        <v>9.6449999999999996</v>
      </c>
      <c r="C61" s="18">
        <f t="shared" si="1"/>
        <v>477.42750000000001</v>
      </c>
      <c r="D61" s="19">
        <f t="shared" si="0"/>
        <v>39.785625000000003</v>
      </c>
    </row>
    <row r="62" spans="1:4" x14ac:dyDescent="0.25">
      <c r="A62" s="8">
        <v>49</v>
      </c>
      <c r="B62" s="17">
        <v>16.350000000000001</v>
      </c>
      <c r="C62" s="18">
        <f t="shared" si="1"/>
        <v>809.32500000000016</v>
      </c>
      <c r="D62" s="19">
        <f t="shared" si="0"/>
        <v>67.443750000000009</v>
      </c>
    </row>
    <row r="63" spans="1:4" x14ac:dyDescent="0.25">
      <c r="A63" s="8">
        <v>50</v>
      </c>
      <c r="B63" s="17">
        <v>13.47</v>
      </c>
      <c r="C63" s="18">
        <f t="shared" si="1"/>
        <v>666.7650000000001</v>
      </c>
      <c r="D63" s="19">
        <f t="shared" si="0"/>
        <v>55.563750000000006</v>
      </c>
    </row>
    <row r="64" spans="1:4" x14ac:dyDescent="0.25">
      <c r="A64" s="8">
        <v>51</v>
      </c>
      <c r="B64" s="17">
        <v>13.515000000000001</v>
      </c>
      <c r="C64" s="18">
        <f t="shared" si="1"/>
        <v>668.99250000000006</v>
      </c>
      <c r="D64" s="19">
        <f t="shared" si="0"/>
        <v>55.749375000000008</v>
      </c>
    </row>
    <row r="65" spans="1:4" x14ac:dyDescent="0.25">
      <c r="A65" s="8">
        <v>52</v>
      </c>
      <c r="B65" s="17">
        <v>9.81</v>
      </c>
      <c r="C65" s="18">
        <f t="shared" si="1"/>
        <v>485.59500000000008</v>
      </c>
      <c r="D65" s="19">
        <f t="shared" si="0"/>
        <v>40.466250000000009</v>
      </c>
    </row>
    <row r="66" spans="1:4" x14ac:dyDescent="0.25">
      <c r="A66" s="8">
        <v>53</v>
      </c>
      <c r="B66" s="17">
        <v>13.484999999999999</v>
      </c>
      <c r="C66" s="18">
        <f t="shared" si="1"/>
        <v>667.50750000000005</v>
      </c>
      <c r="D66" s="19">
        <f t="shared" si="0"/>
        <v>55.625625000000007</v>
      </c>
    </row>
    <row r="67" spans="1:4" x14ac:dyDescent="0.25">
      <c r="A67" s="8">
        <v>54</v>
      </c>
      <c r="B67" s="17">
        <v>13.53</v>
      </c>
      <c r="C67" s="18">
        <f t="shared" si="1"/>
        <v>669.73500000000001</v>
      </c>
      <c r="D67" s="19">
        <f t="shared" si="0"/>
        <v>55.811250000000001</v>
      </c>
    </row>
    <row r="68" spans="1:4" x14ac:dyDescent="0.25">
      <c r="A68" s="8">
        <v>55</v>
      </c>
      <c r="B68" s="17">
        <v>16.32</v>
      </c>
      <c r="C68" s="18">
        <f t="shared" si="1"/>
        <v>807.84</v>
      </c>
      <c r="D68" s="19">
        <f t="shared" si="0"/>
        <v>67.320000000000007</v>
      </c>
    </row>
    <row r="69" spans="1:4" x14ac:dyDescent="0.25">
      <c r="A69" s="8">
        <v>56</v>
      </c>
      <c r="B69" s="17">
        <v>9.6300000000000008</v>
      </c>
      <c r="C69" s="18">
        <f t="shared" si="1"/>
        <v>476.68500000000006</v>
      </c>
      <c r="D69" s="19">
        <f t="shared" si="0"/>
        <v>39.723750000000003</v>
      </c>
    </row>
    <row r="70" spans="1:4" x14ac:dyDescent="0.25">
      <c r="A70" s="8">
        <v>57</v>
      </c>
      <c r="B70" s="17">
        <v>16.440000000000001</v>
      </c>
      <c r="C70" s="18">
        <f t="shared" si="1"/>
        <v>813.7800000000002</v>
      </c>
      <c r="D70" s="19">
        <f t="shared" si="0"/>
        <v>67.815000000000012</v>
      </c>
    </row>
    <row r="71" spans="1:4" x14ac:dyDescent="0.25">
      <c r="A71" s="8">
        <v>58</v>
      </c>
      <c r="B71" s="17">
        <v>16.41</v>
      </c>
      <c r="C71" s="18">
        <f t="shared" si="1"/>
        <v>812.29500000000007</v>
      </c>
      <c r="D71" s="19">
        <f t="shared" si="0"/>
        <v>67.691250000000011</v>
      </c>
    </row>
    <row r="72" spans="1:4" x14ac:dyDescent="0.25">
      <c r="A72" s="8">
        <v>59</v>
      </c>
      <c r="B72" s="17">
        <v>9.6449999999999996</v>
      </c>
      <c r="C72" s="18">
        <f t="shared" si="1"/>
        <v>477.42750000000001</v>
      </c>
      <c r="D72" s="19">
        <f t="shared" si="0"/>
        <v>39.785625000000003</v>
      </c>
    </row>
    <row r="73" spans="1:4" x14ac:dyDescent="0.25">
      <c r="A73" s="8">
        <v>60</v>
      </c>
      <c r="B73" s="17">
        <v>16.350000000000001</v>
      </c>
      <c r="C73" s="18">
        <f t="shared" si="1"/>
        <v>809.32500000000016</v>
      </c>
      <c r="D73" s="19">
        <f t="shared" si="0"/>
        <v>67.443750000000009</v>
      </c>
    </row>
    <row r="74" spans="1:4" x14ac:dyDescent="0.25">
      <c r="A74" s="8">
        <v>61</v>
      </c>
      <c r="B74" s="17">
        <v>13.47</v>
      </c>
      <c r="C74" s="18">
        <f t="shared" si="1"/>
        <v>666.7650000000001</v>
      </c>
      <c r="D74" s="19">
        <f t="shared" si="0"/>
        <v>55.563750000000006</v>
      </c>
    </row>
    <row r="75" spans="1:4" x14ac:dyDescent="0.25">
      <c r="A75" s="8">
        <v>62</v>
      </c>
      <c r="B75" s="17">
        <v>13.515000000000001</v>
      </c>
      <c r="C75" s="18">
        <f t="shared" si="1"/>
        <v>668.99250000000006</v>
      </c>
      <c r="D75" s="19">
        <f t="shared" si="0"/>
        <v>55.749375000000008</v>
      </c>
    </row>
    <row r="76" spans="1:4" x14ac:dyDescent="0.25">
      <c r="A76" s="8">
        <v>63</v>
      </c>
      <c r="B76" s="17">
        <v>9.81</v>
      </c>
      <c r="C76" s="18">
        <f t="shared" si="1"/>
        <v>485.59500000000008</v>
      </c>
      <c r="D76" s="19">
        <f t="shared" si="0"/>
        <v>40.466250000000009</v>
      </c>
    </row>
    <row r="77" spans="1:4" x14ac:dyDescent="0.25">
      <c r="A77" s="8">
        <v>64</v>
      </c>
      <c r="B77" s="17">
        <v>13.484999999999999</v>
      </c>
      <c r="C77" s="18">
        <f t="shared" si="1"/>
        <v>667.50750000000005</v>
      </c>
      <c r="D77" s="19">
        <f t="shared" si="0"/>
        <v>55.625625000000007</v>
      </c>
    </row>
    <row r="78" spans="1:4" x14ac:dyDescent="0.25">
      <c r="A78" s="8">
        <v>65</v>
      </c>
      <c r="B78" s="17">
        <v>13.53</v>
      </c>
      <c r="C78" s="18">
        <f t="shared" ref="C78:C99" si="2">B78*1.1*$C$4</f>
        <v>669.73500000000001</v>
      </c>
      <c r="D78" s="19">
        <f t="shared" ref="D78:D113" si="3">C78/12</f>
        <v>55.811250000000001</v>
      </c>
    </row>
    <row r="79" spans="1:4" x14ac:dyDescent="0.25">
      <c r="A79" s="8">
        <v>66</v>
      </c>
      <c r="B79" s="17">
        <v>16.32</v>
      </c>
      <c r="C79" s="18">
        <f t="shared" si="2"/>
        <v>807.84</v>
      </c>
      <c r="D79" s="19">
        <f t="shared" si="3"/>
        <v>67.320000000000007</v>
      </c>
    </row>
    <row r="80" spans="1:4" x14ac:dyDescent="0.25">
      <c r="A80" s="8">
        <v>67</v>
      </c>
      <c r="B80" s="17">
        <v>9.6300000000000008</v>
      </c>
      <c r="C80" s="18">
        <f t="shared" si="2"/>
        <v>476.68500000000006</v>
      </c>
      <c r="D80" s="19">
        <f t="shared" si="3"/>
        <v>39.723750000000003</v>
      </c>
    </row>
    <row r="81" spans="1:4" x14ac:dyDescent="0.25">
      <c r="A81" s="8">
        <v>68</v>
      </c>
      <c r="B81" s="17">
        <v>16.440000000000001</v>
      </c>
      <c r="C81" s="18">
        <f t="shared" si="2"/>
        <v>813.7800000000002</v>
      </c>
      <c r="D81" s="19">
        <f t="shared" si="3"/>
        <v>67.815000000000012</v>
      </c>
    </row>
    <row r="82" spans="1:4" x14ac:dyDescent="0.25">
      <c r="A82" s="8">
        <v>69</v>
      </c>
      <c r="B82" s="17">
        <v>16.41</v>
      </c>
      <c r="C82" s="18">
        <f t="shared" si="2"/>
        <v>812.29500000000007</v>
      </c>
      <c r="D82" s="19">
        <f t="shared" si="3"/>
        <v>67.691250000000011</v>
      </c>
    </row>
    <row r="83" spans="1:4" x14ac:dyDescent="0.25">
      <c r="A83" s="8">
        <v>70</v>
      </c>
      <c r="B83" s="17">
        <v>9.6449999999999996</v>
      </c>
      <c r="C83" s="18">
        <f t="shared" si="2"/>
        <v>477.42750000000001</v>
      </c>
      <c r="D83" s="19">
        <f t="shared" si="3"/>
        <v>39.785625000000003</v>
      </c>
    </row>
    <row r="84" spans="1:4" x14ac:dyDescent="0.25">
      <c r="A84" s="8">
        <v>71</v>
      </c>
      <c r="B84" s="17">
        <v>16.350000000000001</v>
      </c>
      <c r="C84" s="18">
        <f t="shared" si="2"/>
        <v>809.32500000000016</v>
      </c>
      <c r="D84" s="19">
        <f t="shared" si="3"/>
        <v>67.443750000000009</v>
      </c>
    </row>
    <row r="85" spans="1:4" x14ac:dyDescent="0.25">
      <c r="A85" s="8">
        <v>72</v>
      </c>
      <c r="B85" s="17">
        <v>13.47</v>
      </c>
      <c r="C85" s="18">
        <f t="shared" si="2"/>
        <v>666.7650000000001</v>
      </c>
      <c r="D85" s="19">
        <f t="shared" si="3"/>
        <v>55.563750000000006</v>
      </c>
    </row>
    <row r="86" spans="1:4" x14ac:dyDescent="0.25">
      <c r="A86" s="8">
        <v>73</v>
      </c>
      <c r="B86" s="17">
        <v>13.515000000000001</v>
      </c>
      <c r="C86" s="18">
        <f t="shared" si="2"/>
        <v>668.99250000000006</v>
      </c>
      <c r="D86" s="19">
        <f t="shared" si="3"/>
        <v>55.749375000000008</v>
      </c>
    </row>
    <row r="87" spans="1:4" x14ac:dyDescent="0.25">
      <c r="A87" s="8">
        <v>74</v>
      </c>
      <c r="B87" s="17">
        <v>9.81</v>
      </c>
      <c r="C87" s="18">
        <f t="shared" si="2"/>
        <v>485.59500000000008</v>
      </c>
      <c r="D87" s="19">
        <f t="shared" si="3"/>
        <v>40.466250000000009</v>
      </c>
    </row>
    <row r="88" spans="1:4" x14ac:dyDescent="0.25">
      <c r="A88" s="8">
        <v>75</v>
      </c>
      <c r="B88" s="17">
        <v>13.484999999999999</v>
      </c>
      <c r="C88" s="18">
        <f t="shared" si="2"/>
        <v>667.50750000000005</v>
      </c>
      <c r="D88" s="19">
        <f t="shared" si="3"/>
        <v>55.625625000000007</v>
      </c>
    </row>
    <row r="89" spans="1:4" x14ac:dyDescent="0.25">
      <c r="A89" s="8">
        <v>76</v>
      </c>
      <c r="B89" s="17">
        <v>13.53</v>
      </c>
      <c r="C89" s="18">
        <f t="shared" si="2"/>
        <v>669.73500000000001</v>
      </c>
      <c r="D89" s="19">
        <f t="shared" si="3"/>
        <v>55.811250000000001</v>
      </c>
    </row>
    <row r="90" spans="1:4" x14ac:dyDescent="0.25">
      <c r="A90" s="8">
        <v>77</v>
      </c>
      <c r="B90" s="17">
        <v>16.32</v>
      </c>
      <c r="C90" s="18">
        <f t="shared" si="2"/>
        <v>807.84</v>
      </c>
      <c r="D90" s="19">
        <f t="shared" si="3"/>
        <v>67.320000000000007</v>
      </c>
    </row>
    <row r="91" spans="1:4" x14ac:dyDescent="0.25">
      <c r="A91" s="8">
        <v>78</v>
      </c>
      <c r="B91" s="17">
        <v>9.6300000000000008</v>
      </c>
      <c r="C91" s="18">
        <f t="shared" si="2"/>
        <v>476.68500000000006</v>
      </c>
      <c r="D91" s="19">
        <f t="shared" si="3"/>
        <v>39.723750000000003</v>
      </c>
    </row>
    <row r="92" spans="1:4" x14ac:dyDescent="0.25">
      <c r="A92" s="8">
        <v>79</v>
      </c>
      <c r="B92" s="17">
        <v>16.440000000000001</v>
      </c>
      <c r="C92" s="18">
        <f t="shared" si="2"/>
        <v>813.7800000000002</v>
      </c>
      <c r="D92" s="19">
        <f t="shared" si="3"/>
        <v>67.815000000000012</v>
      </c>
    </row>
    <row r="93" spans="1:4" x14ac:dyDescent="0.25">
      <c r="A93" s="8">
        <v>80</v>
      </c>
      <c r="B93" s="17">
        <v>16.41</v>
      </c>
      <c r="C93" s="18">
        <f t="shared" si="2"/>
        <v>812.29500000000007</v>
      </c>
      <c r="D93" s="19">
        <f t="shared" si="3"/>
        <v>67.691250000000011</v>
      </c>
    </row>
    <row r="94" spans="1:4" x14ac:dyDescent="0.25">
      <c r="A94" s="8">
        <v>81</v>
      </c>
      <c r="B94" s="17">
        <v>9.6449999999999996</v>
      </c>
      <c r="C94" s="18">
        <f t="shared" si="2"/>
        <v>477.42750000000001</v>
      </c>
      <c r="D94" s="19">
        <f t="shared" si="3"/>
        <v>39.785625000000003</v>
      </c>
    </row>
    <row r="95" spans="1:4" x14ac:dyDescent="0.25">
      <c r="A95" s="8">
        <v>82</v>
      </c>
      <c r="B95" s="17">
        <v>16.350000000000001</v>
      </c>
      <c r="C95" s="18">
        <f t="shared" si="2"/>
        <v>809.32500000000016</v>
      </c>
      <c r="D95" s="19">
        <f t="shared" si="3"/>
        <v>67.443750000000009</v>
      </c>
    </row>
    <row r="96" spans="1:4" x14ac:dyDescent="0.25">
      <c r="A96" s="8">
        <v>83</v>
      </c>
      <c r="B96" s="17">
        <v>13.47</v>
      </c>
      <c r="C96" s="18">
        <f t="shared" si="2"/>
        <v>666.7650000000001</v>
      </c>
      <c r="D96" s="19">
        <f t="shared" si="3"/>
        <v>55.563750000000006</v>
      </c>
    </row>
    <row r="97" spans="1:4" x14ac:dyDescent="0.25">
      <c r="A97" s="8">
        <v>84</v>
      </c>
      <c r="B97" s="17">
        <v>13.515000000000001</v>
      </c>
      <c r="C97" s="18">
        <f t="shared" si="2"/>
        <v>668.99250000000006</v>
      </c>
      <c r="D97" s="19">
        <f t="shared" si="3"/>
        <v>55.749375000000008</v>
      </c>
    </row>
    <row r="98" spans="1:4" x14ac:dyDescent="0.25">
      <c r="A98" s="8">
        <v>85</v>
      </c>
      <c r="B98" s="17">
        <v>9.81</v>
      </c>
      <c r="C98" s="18">
        <f t="shared" si="2"/>
        <v>485.59500000000008</v>
      </c>
      <c r="D98" s="19">
        <f t="shared" si="3"/>
        <v>40.466250000000009</v>
      </c>
    </row>
    <row r="99" spans="1:4" x14ac:dyDescent="0.25">
      <c r="A99" s="8">
        <v>86</v>
      </c>
      <c r="B99" s="17">
        <v>13.484999999999999</v>
      </c>
      <c r="C99" s="18">
        <f t="shared" si="2"/>
        <v>667.50750000000005</v>
      </c>
      <c r="D99" s="19">
        <f t="shared" si="3"/>
        <v>55.625625000000007</v>
      </c>
    </row>
    <row r="100" spans="1:4" x14ac:dyDescent="0.25">
      <c r="A100" s="8">
        <v>87</v>
      </c>
      <c r="B100" s="17">
        <v>13.53</v>
      </c>
      <c r="C100" s="18">
        <f t="shared" ref="C100:C163" si="4">B100*1.1*$C$4</f>
        <v>669.73500000000001</v>
      </c>
      <c r="D100" s="19">
        <f t="shared" si="3"/>
        <v>55.811250000000001</v>
      </c>
    </row>
    <row r="101" spans="1:4" x14ac:dyDescent="0.25">
      <c r="A101" s="8">
        <v>88</v>
      </c>
      <c r="B101" s="17">
        <v>16.32</v>
      </c>
      <c r="C101" s="18">
        <f t="shared" si="4"/>
        <v>807.84</v>
      </c>
      <c r="D101" s="19">
        <f t="shared" si="3"/>
        <v>67.320000000000007</v>
      </c>
    </row>
    <row r="102" spans="1:4" x14ac:dyDescent="0.25">
      <c r="A102" s="8">
        <v>89</v>
      </c>
      <c r="B102" s="17">
        <v>9.6300000000000008</v>
      </c>
      <c r="C102" s="18">
        <f t="shared" si="4"/>
        <v>476.68500000000006</v>
      </c>
      <c r="D102" s="19">
        <f t="shared" si="3"/>
        <v>39.723750000000003</v>
      </c>
    </row>
    <row r="103" spans="1:4" x14ac:dyDescent="0.25">
      <c r="A103" s="8">
        <v>90</v>
      </c>
      <c r="B103" s="17">
        <v>16.440000000000001</v>
      </c>
      <c r="C103" s="18">
        <f t="shared" si="4"/>
        <v>813.7800000000002</v>
      </c>
      <c r="D103" s="19">
        <f t="shared" si="3"/>
        <v>67.815000000000012</v>
      </c>
    </row>
    <row r="104" spans="1:4" x14ac:dyDescent="0.25">
      <c r="A104" s="8">
        <v>91</v>
      </c>
      <c r="B104" s="17">
        <v>16.41</v>
      </c>
      <c r="C104" s="18">
        <f t="shared" si="4"/>
        <v>812.29500000000007</v>
      </c>
      <c r="D104" s="19">
        <f t="shared" si="3"/>
        <v>67.691250000000011</v>
      </c>
    </row>
    <row r="105" spans="1:4" x14ac:dyDescent="0.25">
      <c r="A105" s="8">
        <v>92</v>
      </c>
      <c r="B105" s="17">
        <v>9.6449999999999996</v>
      </c>
      <c r="C105" s="18">
        <f t="shared" si="4"/>
        <v>477.42750000000001</v>
      </c>
      <c r="D105" s="19">
        <f t="shared" si="3"/>
        <v>39.785625000000003</v>
      </c>
    </row>
    <row r="106" spans="1:4" x14ac:dyDescent="0.25">
      <c r="A106" s="8">
        <v>93</v>
      </c>
      <c r="B106" s="17">
        <v>16.350000000000001</v>
      </c>
      <c r="C106" s="18">
        <f t="shared" si="4"/>
        <v>809.32500000000016</v>
      </c>
      <c r="D106" s="19">
        <f t="shared" si="3"/>
        <v>67.443750000000009</v>
      </c>
    </row>
    <row r="107" spans="1:4" x14ac:dyDescent="0.25">
      <c r="A107" s="8">
        <v>94</v>
      </c>
      <c r="B107" s="17">
        <v>13.47</v>
      </c>
      <c r="C107" s="18">
        <f t="shared" si="4"/>
        <v>666.7650000000001</v>
      </c>
      <c r="D107" s="19">
        <f t="shared" si="3"/>
        <v>55.563750000000006</v>
      </c>
    </row>
    <row r="108" spans="1:4" x14ac:dyDescent="0.25">
      <c r="A108" s="8">
        <v>95</v>
      </c>
      <c r="B108" s="17">
        <v>13.515000000000001</v>
      </c>
      <c r="C108" s="18">
        <f t="shared" si="4"/>
        <v>668.99250000000006</v>
      </c>
      <c r="D108" s="19">
        <f t="shared" si="3"/>
        <v>55.749375000000008</v>
      </c>
    </row>
    <row r="109" spans="1:4" x14ac:dyDescent="0.25">
      <c r="A109" s="8">
        <v>96</v>
      </c>
      <c r="B109" s="17">
        <v>9.81</v>
      </c>
      <c r="C109" s="18">
        <f t="shared" si="4"/>
        <v>485.59500000000008</v>
      </c>
      <c r="D109" s="19">
        <f t="shared" si="3"/>
        <v>40.466250000000009</v>
      </c>
    </row>
    <row r="110" spans="1:4" x14ac:dyDescent="0.25">
      <c r="A110" s="8">
        <v>97</v>
      </c>
      <c r="B110" s="17">
        <v>13.484999999999999</v>
      </c>
      <c r="C110" s="18">
        <f t="shared" si="4"/>
        <v>667.50750000000005</v>
      </c>
      <c r="D110" s="19">
        <f t="shared" si="3"/>
        <v>55.625625000000007</v>
      </c>
    </row>
    <row r="111" spans="1:4" x14ac:dyDescent="0.25">
      <c r="A111" s="8">
        <v>98</v>
      </c>
      <c r="B111" s="17">
        <v>13.53</v>
      </c>
      <c r="C111" s="18">
        <f t="shared" si="4"/>
        <v>669.73500000000001</v>
      </c>
      <c r="D111" s="19">
        <f t="shared" si="3"/>
        <v>55.811250000000001</v>
      </c>
    </row>
    <row r="112" spans="1:4" x14ac:dyDescent="0.25">
      <c r="A112" s="8">
        <v>99</v>
      </c>
      <c r="B112" s="17">
        <v>16.32</v>
      </c>
      <c r="C112" s="18">
        <f t="shared" si="4"/>
        <v>807.84</v>
      </c>
      <c r="D112" s="19">
        <f t="shared" si="3"/>
        <v>67.320000000000007</v>
      </c>
    </row>
    <row r="113" spans="1:4" x14ac:dyDescent="0.25">
      <c r="A113" s="8">
        <v>100</v>
      </c>
      <c r="B113" s="17">
        <v>9.6300000000000008</v>
      </c>
      <c r="C113" s="18">
        <f t="shared" si="4"/>
        <v>476.68500000000006</v>
      </c>
      <c r="D113" s="19">
        <f t="shared" si="3"/>
        <v>39.723750000000003</v>
      </c>
    </row>
    <row r="114" spans="1:4" x14ac:dyDescent="0.25">
      <c r="A114" s="8">
        <v>101</v>
      </c>
      <c r="B114" s="17">
        <v>16.440000000000001</v>
      </c>
      <c r="C114" s="18">
        <f t="shared" si="4"/>
        <v>813.7800000000002</v>
      </c>
      <c r="D114" s="19">
        <f t="shared" ref="D114:D177" si="5">C114/12</f>
        <v>67.815000000000012</v>
      </c>
    </row>
    <row r="115" spans="1:4" x14ac:dyDescent="0.25">
      <c r="A115" s="8">
        <v>102</v>
      </c>
      <c r="B115" s="17">
        <v>16.41</v>
      </c>
      <c r="C115" s="18">
        <f t="shared" si="4"/>
        <v>812.29500000000007</v>
      </c>
      <c r="D115" s="19">
        <f t="shared" si="5"/>
        <v>67.691250000000011</v>
      </c>
    </row>
    <row r="116" spans="1:4" x14ac:dyDescent="0.25">
      <c r="A116" s="8">
        <v>103</v>
      </c>
      <c r="B116" s="17">
        <v>9.6449999999999996</v>
      </c>
      <c r="C116" s="18">
        <f t="shared" si="4"/>
        <v>477.42750000000001</v>
      </c>
      <c r="D116" s="19">
        <f t="shared" si="5"/>
        <v>39.785625000000003</v>
      </c>
    </row>
    <row r="117" spans="1:4" x14ac:dyDescent="0.25">
      <c r="A117" s="8">
        <v>104</v>
      </c>
      <c r="B117" s="17">
        <v>16.350000000000001</v>
      </c>
      <c r="C117" s="18">
        <f t="shared" si="4"/>
        <v>809.32500000000016</v>
      </c>
      <c r="D117" s="19">
        <f t="shared" si="5"/>
        <v>67.443750000000009</v>
      </c>
    </row>
    <row r="118" spans="1:4" x14ac:dyDescent="0.25">
      <c r="A118" s="8">
        <v>105</v>
      </c>
      <c r="B118" s="17">
        <v>13.47</v>
      </c>
      <c r="C118" s="18">
        <f t="shared" si="4"/>
        <v>666.7650000000001</v>
      </c>
      <c r="D118" s="19">
        <f t="shared" si="5"/>
        <v>55.563750000000006</v>
      </c>
    </row>
    <row r="119" spans="1:4" x14ac:dyDescent="0.25">
      <c r="A119" s="8">
        <v>106</v>
      </c>
      <c r="B119" s="17">
        <v>13.515000000000001</v>
      </c>
      <c r="C119" s="18">
        <f t="shared" si="4"/>
        <v>668.99250000000006</v>
      </c>
      <c r="D119" s="19">
        <f t="shared" si="5"/>
        <v>55.749375000000008</v>
      </c>
    </row>
    <row r="120" spans="1:4" x14ac:dyDescent="0.25">
      <c r="A120" s="8">
        <v>107</v>
      </c>
      <c r="B120" s="17">
        <v>9.81</v>
      </c>
      <c r="C120" s="18">
        <f t="shared" si="4"/>
        <v>485.59500000000008</v>
      </c>
      <c r="D120" s="19">
        <f t="shared" si="5"/>
        <v>40.466250000000009</v>
      </c>
    </row>
    <row r="121" spans="1:4" x14ac:dyDescent="0.25">
      <c r="A121" s="8">
        <v>108</v>
      </c>
      <c r="B121" s="17">
        <v>13.484999999999999</v>
      </c>
      <c r="C121" s="18">
        <f t="shared" si="4"/>
        <v>667.50750000000005</v>
      </c>
      <c r="D121" s="19">
        <f t="shared" si="5"/>
        <v>55.625625000000007</v>
      </c>
    </row>
    <row r="122" spans="1:4" x14ac:dyDescent="0.25">
      <c r="A122" s="8">
        <v>109</v>
      </c>
      <c r="B122" s="17">
        <v>13.53</v>
      </c>
      <c r="C122" s="18">
        <f t="shared" si="4"/>
        <v>669.73500000000001</v>
      </c>
      <c r="D122" s="19">
        <f t="shared" si="5"/>
        <v>55.811250000000001</v>
      </c>
    </row>
    <row r="123" spans="1:4" x14ac:dyDescent="0.25">
      <c r="A123" s="8">
        <v>110</v>
      </c>
      <c r="B123" s="17">
        <v>16.32</v>
      </c>
      <c r="C123" s="18">
        <f t="shared" si="4"/>
        <v>807.84</v>
      </c>
      <c r="D123" s="19">
        <f t="shared" si="5"/>
        <v>67.320000000000007</v>
      </c>
    </row>
    <row r="124" spans="1:4" x14ac:dyDescent="0.25">
      <c r="A124" s="8">
        <v>111</v>
      </c>
      <c r="B124" s="17">
        <v>9.6300000000000008</v>
      </c>
      <c r="C124" s="18">
        <f t="shared" si="4"/>
        <v>476.68500000000006</v>
      </c>
      <c r="D124" s="19">
        <f t="shared" si="5"/>
        <v>39.723750000000003</v>
      </c>
    </row>
    <row r="125" spans="1:4" x14ac:dyDescent="0.25">
      <c r="A125" s="8">
        <v>112</v>
      </c>
      <c r="B125" s="17">
        <v>16.440000000000001</v>
      </c>
      <c r="C125" s="18">
        <f t="shared" si="4"/>
        <v>813.7800000000002</v>
      </c>
      <c r="D125" s="19">
        <f t="shared" si="5"/>
        <v>67.815000000000012</v>
      </c>
    </row>
    <row r="126" spans="1:4" x14ac:dyDescent="0.25">
      <c r="A126" s="8">
        <v>113</v>
      </c>
      <c r="B126" s="17">
        <v>16.41</v>
      </c>
      <c r="C126" s="18">
        <f t="shared" si="4"/>
        <v>812.29500000000007</v>
      </c>
      <c r="D126" s="19">
        <f t="shared" si="5"/>
        <v>67.691250000000011</v>
      </c>
    </row>
    <row r="127" spans="1:4" x14ac:dyDescent="0.25">
      <c r="A127" s="8">
        <v>114</v>
      </c>
      <c r="B127" s="17">
        <v>9.6449999999999996</v>
      </c>
      <c r="C127" s="18">
        <f t="shared" si="4"/>
        <v>477.42750000000001</v>
      </c>
      <c r="D127" s="19">
        <f t="shared" si="5"/>
        <v>39.785625000000003</v>
      </c>
    </row>
    <row r="128" spans="1:4" x14ac:dyDescent="0.25">
      <c r="A128" s="8">
        <v>115</v>
      </c>
      <c r="B128" s="17">
        <v>16.350000000000001</v>
      </c>
      <c r="C128" s="18">
        <f t="shared" si="4"/>
        <v>809.32500000000016</v>
      </c>
      <c r="D128" s="19">
        <f t="shared" si="5"/>
        <v>67.443750000000009</v>
      </c>
    </row>
    <row r="129" spans="1:4" x14ac:dyDescent="0.25">
      <c r="A129" s="8">
        <v>116</v>
      </c>
      <c r="B129" s="17">
        <v>13.47</v>
      </c>
      <c r="C129" s="18">
        <f t="shared" si="4"/>
        <v>666.7650000000001</v>
      </c>
      <c r="D129" s="19">
        <f t="shared" si="5"/>
        <v>55.563750000000006</v>
      </c>
    </row>
    <row r="130" spans="1:4" x14ac:dyDescent="0.25">
      <c r="A130" s="8">
        <v>117</v>
      </c>
      <c r="B130" s="17">
        <v>13.515000000000001</v>
      </c>
      <c r="C130" s="18">
        <f t="shared" si="4"/>
        <v>668.99250000000006</v>
      </c>
      <c r="D130" s="19">
        <f t="shared" si="5"/>
        <v>55.749375000000008</v>
      </c>
    </row>
    <row r="131" spans="1:4" x14ac:dyDescent="0.25">
      <c r="A131" s="8">
        <v>118</v>
      </c>
      <c r="B131" s="17">
        <v>9.81</v>
      </c>
      <c r="C131" s="18">
        <f t="shared" si="4"/>
        <v>485.59500000000008</v>
      </c>
      <c r="D131" s="19">
        <f t="shared" si="5"/>
        <v>40.466250000000009</v>
      </c>
    </row>
    <row r="132" spans="1:4" x14ac:dyDescent="0.25">
      <c r="A132" s="8">
        <v>119</v>
      </c>
      <c r="B132" s="17">
        <v>13.484999999999999</v>
      </c>
      <c r="C132" s="18">
        <f t="shared" si="4"/>
        <v>667.50750000000005</v>
      </c>
      <c r="D132" s="19">
        <f t="shared" si="5"/>
        <v>55.625625000000007</v>
      </c>
    </row>
    <row r="133" spans="1:4" x14ac:dyDescent="0.25">
      <c r="A133" s="8">
        <v>120</v>
      </c>
      <c r="B133" s="17">
        <v>13.53</v>
      </c>
      <c r="C133" s="18">
        <f t="shared" si="4"/>
        <v>669.73500000000001</v>
      </c>
      <c r="D133" s="19">
        <f t="shared" si="5"/>
        <v>55.811250000000001</v>
      </c>
    </row>
    <row r="134" spans="1:4" x14ac:dyDescent="0.25">
      <c r="A134" s="8">
        <v>121</v>
      </c>
      <c r="B134" s="17">
        <v>16.32</v>
      </c>
      <c r="C134" s="18">
        <f t="shared" si="4"/>
        <v>807.84</v>
      </c>
      <c r="D134" s="19">
        <f t="shared" si="5"/>
        <v>67.320000000000007</v>
      </c>
    </row>
    <row r="135" spans="1:4" x14ac:dyDescent="0.25">
      <c r="A135" s="8">
        <v>122</v>
      </c>
      <c r="B135" s="17">
        <v>9.6300000000000008</v>
      </c>
      <c r="C135" s="18">
        <f t="shared" si="4"/>
        <v>476.68500000000006</v>
      </c>
      <c r="D135" s="19">
        <f t="shared" si="5"/>
        <v>39.723750000000003</v>
      </c>
    </row>
    <row r="136" spans="1:4" x14ac:dyDescent="0.25">
      <c r="A136" s="8">
        <v>123</v>
      </c>
      <c r="B136" s="17">
        <v>16.440000000000001</v>
      </c>
      <c r="C136" s="18">
        <f t="shared" si="4"/>
        <v>813.7800000000002</v>
      </c>
      <c r="D136" s="19">
        <f t="shared" si="5"/>
        <v>67.815000000000012</v>
      </c>
    </row>
    <row r="137" spans="1:4" x14ac:dyDescent="0.25">
      <c r="A137" s="8">
        <v>124</v>
      </c>
      <c r="B137" s="17">
        <v>16.41</v>
      </c>
      <c r="C137" s="18">
        <f t="shared" si="4"/>
        <v>812.29500000000007</v>
      </c>
      <c r="D137" s="19">
        <f t="shared" si="5"/>
        <v>67.691250000000011</v>
      </c>
    </row>
    <row r="138" spans="1:4" x14ac:dyDescent="0.25">
      <c r="A138" s="8">
        <v>125</v>
      </c>
      <c r="B138" s="17">
        <v>9.6449999999999996</v>
      </c>
      <c r="C138" s="18">
        <f t="shared" si="4"/>
        <v>477.42750000000001</v>
      </c>
      <c r="D138" s="19">
        <f t="shared" si="5"/>
        <v>39.785625000000003</v>
      </c>
    </row>
    <row r="139" spans="1:4" x14ac:dyDescent="0.25">
      <c r="A139" s="8">
        <v>126</v>
      </c>
      <c r="B139" s="17">
        <v>16.350000000000001</v>
      </c>
      <c r="C139" s="18">
        <f t="shared" si="4"/>
        <v>809.32500000000016</v>
      </c>
      <c r="D139" s="19">
        <f t="shared" si="5"/>
        <v>67.443750000000009</v>
      </c>
    </row>
    <row r="140" spans="1:4" x14ac:dyDescent="0.25">
      <c r="A140" s="8">
        <v>127</v>
      </c>
      <c r="B140" s="17">
        <v>13.47</v>
      </c>
      <c r="C140" s="18">
        <f t="shared" si="4"/>
        <v>666.7650000000001</v>
      </c>
      <c r="D140" s="19">
        <f t="shared" si="5"/>
        <v>55.563750000000006</v>
      </c>
    </row>
    <row r="141" spans="1:4" x14ac:dyDescent="0.25">
      <c r="A141" s="8">
        <v>128</v>
      </c>
      <c r="B141" s="17">
        <v>13.515000000000001</v>
      </c>
      <c r="C141" s="18">
        <f t="shared" si="4"/>
        <v>668.99250000000006</v>
      </c>
      <c r="D141" s="19">
        <f t="shared" si="5"/>
        <v>55.749375000000008</v>
      </c>
    </row>
    <row r="142" spans="1:4" x14ac:dyDescent="0.25">
      <c r="A142" s="8">
        <v>129</v>
      </c>
      <c r="B142" s="17">
        <v>9.81</v>
      </c>
      <c r="C142" s="18">
        <f t="shared" si="4"/>
        <v>485.59500000000008</v>
      </c>
      <c r="D142" s="19">
        <f t="shared" si="5"/>
        <v>40.466250000000009</v>
      </c>
    </row>
    <row r="143" spans="1:4" x14ac:dyDescent="0.25">
      <c r="A143" s="8">
        <v>130</v>
      </c>
      <c r="B143" s="17">
        <v>13.484999999999999</v>
      </c>
      <c r="C143" s="18">
        <f t="shared" si="4"/>
        <v>667.50750000000005</v>
      </c>
      <c r="D143" s="19">
        <f t="shared" si="5"/>
        <v>55.625625000000007</v>
      </c>
    </row>
    <row r="144" spans="1:4" x14ac:dyDescent="0.25">
      <c r="A144" s="8">
        <v>131</v>
      </c>
      <c r="B144" s="17">
        <v>13.53</v>
      </c>
      <c r="C144" s="18">
        <f t="shared" si="4"/>
        <v>669.73500000000001</v>
      </c>
      <c r="D144" s="19">
        <f t="shared" si="5"/>
        <v>55.811250000000001</v>
      </c>
    </row>
    <row r="145" spans="1:4" x14ac:dyDescent="0.25">
      <c r="A145" s="8">
        <v>132</v>
      </c>
      <c r="B145" s="17">
        <v>16.32</v>
      </c>
      <c r="C145" s="18">
        <f t="shared" si="4"/>
        <v>807.84</v>
      </c>
      <c r="D145" s="19">
        <f t="shared" si="5"/>
        <v>67.320000000000007</v>
      </c>
    </row>
    <row r="146" spans="1:4" x14ac:dyDescent="0.25">
      <c r="A146" s="8">
        <v>133</v>
      </c>
      <c r="B146" s="17">
        <v>9.6300000000000008</v>
      </c>
      <c r="C146" s="18">
        <f t="shared" si="4"/>
        <v>476.68500000000006</v>
      </c>
      <c r="D146" s="19">
        <f t="shared" si="5"/>
        <v>39.723750000000003</v>
      </c>
    </row>
    <row r="147" spans="1:4" x14ac:dyDescent="0.25">
      <c r="A147" s="8">
        <v>134</v>
      </c>
      <c r="B147" s="17">
        <v>16.440000000000001</v>
      </c>
      <c r="C147" s="18">
        <f t="shared" si="4"/>
        <v>813.7800000000002</v>
      </c>
      <c r="D147" s="19">
        <f t="shared" si="5"/>
        <v>67.815000000000012</v>
      </c>
    </row>
    <row r="148" spans="1:4" x14ac:dyDescent="0.25">
      <c r="A148" s="8">
        <v>135</v>
      </c>
      <c r="B148" s="17">
        <v>16.41</v>
      </c>
      <c r="C148" s="18">
        <f t="shared" si="4"/>
        <v>812.29500000000007</v>
      </c>
      <c r="D148" s="19">
        <f t="shared" si="5"/>
        <v>67.691250000000011</v>
      </c>
    </row>
    <row r="149" spans="1:4" x14ac:dyDescent="0.25">
      <c r="A149" s="8">
        <v>136</v>
      </c>
      <c r="B149" s="17">
        <v>9.6449999999999996</v>
      </c>
      <c r="C149" s="18">
        <f t="shared" si="4"/>
        <v>477.42750000000001</v>
      </c>
      <c r="D149" s="19">
        <f t="shared" si="5"/>
        <v>39.785625000000003</v>
      </c>
    </row>
    <row r="150" spans="1:4" x14ac:dyDescent="0.25">
      <c r="A150" s="8">
        <v>137</v>
      </c>
      <c r="B150" s="17">
        <v>16.350000000000001</v>
      </c>
      <c r="C150" s="18">
        <f t="shared" si="4"/>
        <v>809.32500000000016</v>
      </c>
      <c r="D150" s="19">
        <f t="shared" si="5"/>
        <v>67.443750000000009</v>
      </c>
    </row>
    <row r="151" spans="1:4" x14ac:dyDescent="0.25">
      <c r="A151" s="8">
        <v>138</v>
      </c>
      <c r="B151" s="17">
        <v>13.47</v>
      </c>
      <c r="C151" s="18">
        <f t="shared" si="4"/>
        <v>666.7650000000001</v>
      </c>
      <c r="D151" s="19">
        <f t="shared" si="5"/>
        <v>55.563750000000006</v>
      </c>
    </row>
    <row r="152" spans="1:4" x14ac:dyDescent="0.25">
      <c r="A152" s="8">
        <v>139</v>
      </c>
      <c r="B152" s="17">
        <v>13.515000000000001</v>
      </c>
      <c r="C152" s="18">
        <f t="shared" si="4"/>
        <v>668.99250000000006</v>
      </c>
      <c r="D152" s="19">
        <f t="shared" si="5"/>
        <v>55.749375000000008</v>
      </c>
    </row>
    <row r="153" spans="1:4" x14ac:dyDescent="0.25">
      <c r="A153" s="8">
        <v>140</v>
      </c>
      <c r="B153" s="17">
        <v>9.81</v>
      </c>
      <c r="C153" s="18">
        <f t="shared" si="4"/>
        <v>485.59500000000008</v>
      </c>
      <c r="D153" s="19">
        <f t="shared" si="5"/>
        <v>40.466250000000009</v>
      </c>
    </row>
    <row r="154" spans="1:4" x14ac:dyDescent="0.25">
      <c r="A154" s="8">
        <v>141</v>
      </c>
      <c r="B154" s="17">
        <v>13.484999999999999</v>
      </c>
      <c r="C154" s="18">
        <f t="shared" si="4"/>
        <v>667.50750000000005</v>
      </c>
      <c r="D154" s="19">
        <f t="shared" si="5"/>
        <v>55.625625000000007</v>
      </c>
    </row>
    <row r="155" spans="1:4" x14ac:dyDescent="0.25">
      <c r="A155" s="8">
        <v>142</v>
      </c>
      <c r="B155" s="17">
        <v>13.53</v>
      </c>
      <c r="C155" s="18">
        <f t="shared" si="4"/>
        <v>669.73500000000001</v>
      </c>
      <c r="D155" s="19">
        <f t="shared" si="5"/>
        <v>55.811250000000001</v>
      </c>
    </row>
    <row r="156" spans="1:4" x14ac:dyDescent="0.25">
      <c r="A156" s="8">
        <v>143</v>
      </c>
      <c r="B156" s="17">
        <v>16.32</v>
      </c>
      <c r="C156" s="18">
        <f t="shared" si="4"/>
        <v>807.84</v>
      </c>
      <c r="D156" s="19">
        <f t="shared" si="5"/>
        <v>67.320000000000007</v>
      </c>
    </row>
    <row r="157" spans="1:4" x14ac:dyDescent="0.25">
      <c r="A157" s="8">
        <v>144</v>
      </c>
      <c r="B157" s="17">
        <v>9.6300000000000008</v>
      </c>
      <c r="C157" s="18">
        <f t="shared" si="4"/>
        <v>476.68500000000006</v>
      </c>
      <c r="D157" s="19">
        <f t="shared" si="5"/>
        <v>39.723750000000003</v>
      </c>
    </row>
    <row r="158" spans="1:4" x14ac:dyDescent="0.25">
      <c r="A158" s="8">
        <v>145</v>
      </c>
      <c r="B158" s="17">
        <v>16.440000000000001</v>
      </c>
      <c r="C158" s="18">
        <f t="shared" si="4"/>
        <v>813.7800000000002</v>
      </c>
      <c r="D158" s="19">
        <f t="shared" si="5"/>
        <v>67.815000000000012</v>
      </c>
    </row>
    <row r="159" spans="1:4" x14ac:dyDescent="0.25">
      <c r="A159" s="8">
        <v>146</v>
      </c>
      <c r="B159" s="17">
        <v>16.41</v>
      </c>
      <c r="C159" s="18">
        <f t="shared" si="4"/>
        <v>812.29500000000007</v>
      </c>
      <c r="D159" s="19">
        <f t="shared" si="5"/>
        <v>67.691250000000011</v>
      </c>
    </row>
    <row r="160" spans="1:4" x14ac:dyDescent="0.25">
      <c r="A160" s="8">
        <v>147</v>
      </c>
      <c r="B160" s="17">
        <v>9.6449999999999996</v>
      </c>
      <c r="C160" s="18">
        <f t="shared" si="4"/>
        <v>477.42750000000001</v>
      </c>
      <c r="D160" s="19">
        <f t="shared" si="5"/>
        <v>39.785625000000003</v>
      </c>
    </row>
    <row r="161" spans="1:4" x14ac:dyDescent="0.25">
      <c r="A161" s="8">
        <v>148</v>
      </c>
      <c r="B161" s="17">
        <v>16.350000000000001</v>
      </c>
      <c r="C161" s="18">
        <f t="shared" si="4"/>
        <v>809.32500000000016</v>
      </c>
      <c r="D161" s="19">
        <f t="shared" si="5"/>
        <v>67.443750000000009</v>
      </c>
    </row>
    <row r="162" spans="1:4" x14ac:dyDescent="0.25">
      <c r="A162" s="8">
        <v>149</v>
      </c>
      <c r="B162" s="17">
        <v>13.47</v>
      </c>
      <c r="C162" s="18">
        <f t="shared" si="4"/>
        <v>666.7650000000001</v>
      </c>
      <c r="D162" s="19">
        <f t="shared" si="5"/>
        <v>55.563750000000006</v>
      </c>
    </row>
    <row r="163" spans="1:4" x14ac:dyDescent="0.25">
      <c r="A163" s="8">
        <v>150</v>
      </c>
      <c r="B163" s="17">
        <v>13.515000000000001</v>
      </c>
      <c r="C163" s="18">
        <f t="shared" si="4"/>
        <v>668.99250000000006</v>
      </c>
      <c r="D163" s="19">
        <f t="shared" si="5"/>
        <v>55.749375000000008</v>
      </c>
    </row>
    <row r="164" spans="1:4" x14ac:dyDescent="0.25">
      <c r="A164" s="8">
        <v>151</v>
      </c>
      <c r="B164" s="17">
        <v>9.81</v>
      </c>
      <c r="C164" s="18">
        <f t="shared" ref="C164:C227" si="6">B164*1.1*$C$4</f>
        <v>485.59500000000008</v>
      </c>
      <c r="D164" s="19">
        <f t="shared" si="5"/>
        <v>40.466250000000009</v>
      </c>
    </row>
    <row r="165" spans="1:4" x14ac:dyDescent="0.25">
      <c r="A165" s="8">
        <v>152</v>
      </c>
      <c r="B165" s="17">
        <v>13.484999999999999</v>
      </c>
      <c r="C165" s="18">
        <f t="shared" si="6"/>
        <v>667.50750000000005</v>
      </c>
      <c r="D165" s="19">
        <f t="shared" si="5"/>
        <v>55.625625000000007</v>
      </c>
    </row>
    <row r="166" spans="1:4" x14ac:dyDescent="0.25">
      <c r="A166" s="8">
        <v>153</v>
      </c>
      <c r="B166" s="17">
        <v>13.53</v>
      </c>
      <c r="C166" s="18">
        <f t="shared" si="6"/>
        <v>669.73500000000001</v>
      </c>
      <c r="D166" s="19">
        <f t="shared" si="5"/>
        <v>55.811250000000001</v>
      </c>
    </row>
    <row r="167" spans="1:4" x14ac:dyDescent="0.25">
      <c r="A167" s="8">
        <v>154</v>
      </c>
      <c r="B167" s="17">
        <v>16.32</v>
      </c>
      <c r="C167" s="18">
        <f t="shared" si="6"/>
        <v>807.84</v>
      </c>
      <c r="D167" s="19">
        <f t="shared" si="5"/>
        <v>67.320000000000007</v>
      </c>
    </row>
    <row r="168" spans="1:4" x14ac:dyDescent="0.25">
      <c r="A168" s="8">
        <v>155</v>
      </c>
      <c r="B168" s="17">
        <v>9.6300000000000008</v>
      </c>
      <c r="C168" s="18">
        <f t="shared" si="6"/>
        <v>476.68500000000006</v>
      </c>
      <c r="D168" s="19">
        <f t="shared" si="5"/>
        <v>39.723750000000003</v>
      </c>
    </row>
    <row r="169" spans="1:4" x14ac:dyDescent="0.25">
      <c r="A169" s="8">
        <v>156</v>
      </c>
      <c r="B169" s="17">
        <v>16.440000000000001</v>
      </c>
      <c r="C169" s="18">
        <f t="shared" si="6"/>
        <v>813.7800000000002</v>
      </c>
      <c r="D169" s="19">
        <f t="shared" si="5"/>
        <v>67.815000000000012</v>
      </c>
    </row>
    <row r="170" spans="1:4" x14ac:dyDescent="0.25">
      <c r="A170" s="8">
        <v>157</v>
      </c>
      <c r="B170" s="17">
        <v>16.41</v>
      </c>
      <c r="C170" s="18">
        <f t="shared" si="6"/>
        <v>812.29500000000007</v>
      </c>
      <c r="D170" s="19">
        <f t="shared" si="5"/>
        <v>67.691250000000011</v>
      </c>
    </row>
    <row r="171" spans="1:4" x14ac:dyDescent="0.25">
      <c r="A171" s="8">
        <v>158</v>
      </c>
      <c r="B171" s="17">
        <v>9.6449999999999996</v>
      </c>
      <c r="C171" s="18">
        <f t="shared" si="6"/>
        <v>477.42750000000001</v>
      </c>
      <c r="D171" s="19">
        <f t="shared" si="5"/>
        <v>39.785625000000003</v>
      </c>
    </row>
    <row r="172" spans="1:4" x14ac:dyDescent="0.25">
      <c r="A172" s="8">
        <v>159</v>
      </c>
      <c r="B172" s="17">
        <v>16.350000000000001</v>
      </c>
      <c r="C172" s="18">
        <f t="shared" si="6"/>
        <v>809.32500000000016</v>
      </c>
      <c r="D172" s="19">
        <f t="shared" si="5"/>
        <v>67.443750000000009</v>
      </c>
    </row>
    <row r="173" spans="1:4" x14ac:dyDescent="0.25">
      <c r="A173" s="8">
        <v>160</v>
      </c>
      <c r="B173" s="17">
        <v>13.47</v>
      </c>
      <c r="C173" s="18">
        <f t="shared" si="6"/>
        <v>666.7650000000001</v>
      </c>
      <c r="D173" s="19">
        <f t="shared" si="5"/>
        <v>55.563750000000006</v>
      </c>
    </row>
    <row r="174" spans="1:4" x14ac:dyDescent="0.25">
      <c r="A174" s="8">
        <v>161</v>
      </c>
      <c r="B174" s="17">
        <v>13.515000000000001</v>
      </c>
      <c r="C174" s="18">
        <f t="shared" si="6"/>
        <v>668.99250000000006</v>
      </c>
      <c r="D174" s="19">
        <f t="shared" si="5"/>
        <v>55.749375000000008</v>
      </c>
    </row>
    <row r="175" spans="1:4" x14ac:dyDescent="0.25">
      <c r="A175" s="8">
        <v>162</v>
      </c>
      <c r="B175" s="17">
        <v>9.81</v>
      </c>
      <c r="C175" s="18">
        <f t="shared" si="6"/>
        <v>485.59500000000008</v>
      </c>
      <c r="D175" s="19">
        <f t="shared" si="5"/>
        <v>40.466250000000009</v>
      </c>
    </row>
    <row r="176" spans="1:4" x14ac:dyDescent="0.25">
      <c r="A176" s="8">
        <v>163</v>
      </c>
      <c r="B176" s="17">
        <v>13.484999999999999</v>
      </c>
      <c r="C176" s="18">
        <f t="shared" si="6"/>
        <v>667.50750000000005</v>
      </c>
      <c r="D176" s="19">
        <f t="shared" si="5"/>
        <v>55.625625000000007</v>
      </c>
    </row>
    <row r="177" spans="1:4" x14ac:dyDescent="0.25">
      <c r="A177" s="8">
        <v>164</v>
      </c>
      <c r="B177" s="17">
        <v>13.53</v>
      </c>
      <c r="C177" s="18">
        <f t="shared" si="6"/>
        <v>669.73500000000001</v>
      </c>
      <c r="D177" s="19">
        <f t="shared" si="5"/>
        <v>55.811250000000001</v>
      </c>
    </row>
    <row r="178" spans="1:4" x14ac:dyDescent="0.25">
      <c r="A178" s="8">
        <v>165</v>
      </c>
      <c r="B178" s="17">
        <v>16.32</v>
      </c>
      <c r="C178" s="18">
        <f t="shared" si="6"/>
        <v>807.84</v>
      </c>
      <c r="D178" s="19">
        <f t="shared" ref="D178:D241" si="7">C178/12</f>
        <v>67.320000000000007</v>
      </c>
    </row>
    <row r="179" spans="1:4" x14ac:dyDescent="0.25">
      <c r="A179" s="8">
        <v>166</v>
      </c>
      <c r="B179" s="17">
        <v>9.6300000000000008</v>
      </c>
      <c r="C179" s="18">
        <f t="shared" si="6"/>
        <v>476.68500000000006</v>
      </c>
      <c r="D179" s="19">
        <f t="shared" si="7"/>
        <v>39.723750000000003</v>
      </c>
    </row>
    <row r="180" spans="1:4" x14ac:dyDescent="0.25">
      <c r="A180" s="8">
        <v>167</v>
      </c>
      <c r="B180" s="17">
        <v>16.440000000000001</v>
      </c>
      <c r="C180" s="18">
        <f t="shared" si="6"/>
        <v>813.7800000000002</v>
      </c>
      <c r="D180" s="19">
        <f t="shared" si="7"/>
        <v>67.815000000000012</v>
      </c>
    </row>
    <row r="181" spans="1:4" x14ac:dyDescent="0.25">
      <c r="A181" s="8">
        <v>168</v>
      </c>
      <c r="B181" s="17">
        <v>16.41</v>
      </c>
      <c r="C181" s="18">
        <f t="shared" si="6"/>
        <v>812.29500000000007</v>
      </c>
      <c r="D181" s="19">
        <f t="shared" si="7"/>
        <v>67.691250000000011</v>
      </c>
    </row>
    <row r="182" spans="1:4" x14ac:dyDescent="0.25">
      <c r="A182" s="8">
        <v>169</v>
      </c>
      <c r="B182" s="17">
        <v>9.6449999999999996</v>
      </c>
      <c r="C182" s="18">
        <f t="shared" si="6"/>
        <v>477.42750000000001</v>
      </c>
      <c r="D182" s="19">
        <f t="shared" si="7"/>
        <v>39.785625000000003</v>
      </c>
    </row>
    <row r="183" spans="1:4" x14ac:dyDescent="0.25">
      <c r="A183" s="8">
        <v>170</v>
      </c>
      <c r="B183" s="17">
        <v>16.350000000000001</v>
      </c>
      <c r="C183" s="18">
        <f t="shared" si="6"/>
        <v>809.32500000000016</v>
      </c>
      <c r="D183" s="19">
        <f t="shared" si="7"/>
        <v>67.443750000000009</v>
      </c>
    </row>
    <row r="184" spans="1:4" x14ac:dyDescent="0.25">
      <c r="A184" s="8">
        <v>171</v>
      </c>
      <c r="B184" s="17">
        <v>13.47</v>
      </c>
      <c r="C184" s="18">
        <f t="shared" si="6"/>
        <v>666.7650000000001</v>
      </c>
      <c r="D184" s="19">
        <f t="shared" si="7"/>
        <v>55.563750000000006</v>
      </c>
    </row>
    <row r="185" spans="1:4" x14ac:dyDescent="0.25">
      <c r="A185" s="8">
        <v>172</v>
      </c>
      <c r="B185" s="17">
        <v>13.515000000000001</v>
      </c>
      <c r="C185" s="18">
        <f t="shared" si="6"/>
        <v>668.99250000000006</v>
      </c>
      <c r="D185" s="19">
        <f t="shared" si="7"/>
        <v>55.749375000000008</v>
      </c>
    </row>
    <row r="186" spans="1:4" x14ac:dyDescent="0.25">
      <c r="A186" s="8">
        <v>173</v>
      </c>
      <c r="B186" s="17">
        <v>9.81</v>
      </c>
      <c r="C186" s="18">
        <f t="shared" si="6"/>
        <v>485.59500000000008</v>
      </c>
      <c r="D186" s="19">
        <f t="shared" si="7"/>
        <v>40.466250000000009</v>
      </c>
    </row>
    <row r="187" spans="1:4" x14ac:dyDescent="0.25">
      <c r="A187" s="8">
        <v>174</v>
      </c>
      <c r="B187" s="17">
        <v>13.484999999999999</v>
      </c>
      <c r="C187" s="18">
        <f t="shared" si="6"/>
        <v>667.50750000000005</v>
      </c>
      <c r="D187" s="19">
        <f t="shared" si="7"/>
        <v>55.625625000000007</v>
      </c>
    </row>
    <row r="188" spans="1:4" x14ac:dyDescent="0.25">
      <c r="A188" s="8">
        <v>175</v>
      </c>
      <c r="B188" s="17">
        <v>13.53</v>
      </c>
      <c r="C188" s="18">
        <f t="shared" si="6"/>
        <v>669.73500000000001</v>
      </c>
      <c r="D188" s="19">
        <f t="shared" si="7"/>
        <v>55.811250000000001</v>
      </c>
    </row>
    <row r="189" spans="1:4" x14ac:dyDescent="0.25">
      <c r="A189" s="8">
        <v>176</v>
      </c>
      <c r="B189" s="17">
        <v>16.32</v>
      </c>
      <c r="C189" s="18">
        <f t="shared" si="6"/>
        <v>807.84</v>
      </c>
      <c r="D189" s="19">
        <f t="shared" si="7"/>
        <v>67.320000000000007</v>
      </c>
    </row>
    <row r="190" spans="1:4" x14ac:dyDescent="0.25">
      <c r="A190" s="8">
        <v>177</v>
      </c>
      <c r="B190" s="17">
        <v>9.6300000000000008</v>
      </c>
      <c r="C190" s="18">
        <f t="shared" si="6"/>
        <v>476.68500000000006</v>
      </c>
      <c r="D190" s="19">
        <f t="shared" si="7"/>
        <v>39.723750000000003</v>
      </c>
    </row>
    <row r="191" spans="1:4" x14ac:dyDescent="0.25">
      <c r="A191" s="8">
        <v>178</v>
      </c>
      <c r="B191" s="17">
        <v>16.440000000000001</v>
      </c>
      <c r="C191" s="18">
        <f t="shared" si="6"/>
        <v>813.7800000000002</v>
      </c>
      <c r="D191" s="19">
        <f t="shared" si="7"/>
        <v>67.815000000000012</v>
      </c>
    </row>
    <row r="192" spans="1:4" x14ac:dyDescent="0.25">
      <c r="A192" s="8">
        <v>179</v>
      </c>
      <c r="B192" s="17">
        <v>16.41</v>
      </c>
      <c r="C192" s="18">
        <f t="shared" si="6"/>
        <v>812.29500000000007</v>
      </c>
      <c r="D192" s="19">
        <f t="shared" si="7"/>
        <v>67.691250000000011</v>
      </c>
    </row>
    <row r="193" spans="1:4" x14ac:dyDescent="0.25">
      <c r="A193" s="8">
        <v>180</v>
      </c>
      <c r="B193" s="17">
        <v>9.6449999999999996</v>
      </c>
      <c r="C193" s="18">
        <f t="shared" si="6"/>
        <v>477.42750000000001</v>
      </c>
      <c r="D193" s="19">
        <f t="shared" si="7"/>
        <v>39.785625000000003</v>
      </c>
    </row>
    <row r="194" spans="1:4" x14ac:dyDescent="0.25">
      <c r="A194" s="8">
        <v>181</v>
      </c>
      <c r="B194" s="17">
        <v>16.350000000000001</v>
      </c>
      <c r="C194" s="18">
        <f t="shared" si="6"/>
        <v>809.32500000000016</v>
      </c>
      <c r="D194" s="19">
        <f t="shared" si="7"/>
        <v>67.443750000000009</v>
      </c>
    </row>
    <row r="195" spans="1:4" x14ac:dyDescent="0.25">
      <c r="A195" s="8">
        <v>182</v>
      </c>
      <c r="B195" s="17">
        <v>13.47</v>
      </c>
      <c r="C195" s="18">
        <f t="shared" si="6"/>
        <v>666.7650000000001</v>
      </c>
      <c r="D195" s="19">
        <f t="shared" si="7"/>
        <v>55.563750000000006</v>
      </c>
    </row>
    <row r="196" spans="1:4" x14ac:dyDescent="0.25">
      <c r="A196" s="8">
        <v>183</v>
      </c>
      <c r="B196" s="17">
        <v>13.515000000000001</v>
      </c>
      <c r="C196" s="18">
        <f t="shared" si="6"/>
        <v>668.99250000000006</v>
      </c>
      <c r="D196" s="19">
        <f t="shared" si="7"/>
        <v>55.749375000000008</v>
      </c>
    </row>
    <row r="197" spans="1:4" x14ac:dyDescent="0.25">
      <c r="A197" s="8">
        <v>184</v>
      </c>
      <c r="B197" s="17">
        <v>9.81</v>
      </c>
      <c r="C197" s="18">
        <f t="shared" si="6"/>
        <v>485.59500000000008</v>
      </c>
      <c r="D197" s="19">
        <f t="shared" si="7"/>
        <v>40.466250000000009</v>
      </c>
    </row>
    <row r="198" spans="1:4" x14ac:dyDescent="0.25">
      <c r="A198" s="8">
        <v>185</v>
      </c>
      <c r="B198" s="17">
        <v>13.484999999999999</v>
      </c>
      <c r="C198" s="18">
        <f t="shared" si="6"/>
        <v>667.50750000000005</v>
      </c>
      <c r="D198" s="19">
        <f t="shared" si="7"/>
        <v>55.625625000000007</v>
      </c>
    </row>
    <row r="199" spans="1:4" x14ac:dyDescent="0.25">
      <c r="A199" s="8">
        <v>186</v>
      </c>
      <c r="B199" s="17">
        <v>13.53</v>
      </c>
      <c r="C199" s="18">
        <f t="shared" si="6"/>
        <v>669.73500000000001</v>
      </c>
      <c r="D199" s="19">
        <f t="shared" si="7"/>
        <v>55.811250000000001</v>
      </c>
    </row>
    <row r="200" spans="1:4" x14ac:dyDescent="0.25">
      <c r="A200" s="8">
        <v>187</v>
      </c>
      <c r="B200" s="17">
        <v>16.32</v>
      </c>
      <c r="C200" s="18">
        <f t="shared" si="6"/>
        <v>807.84</v>
      </c>
      <c r="D200" s="19">
        <f t="shared" si="7"/>
        <v>67.320000000000007</v>
      </c>
    </row>
    <row r="201" spans="1:4" x14ac:dyDescent="0.25">
      <c r="A201" s="8">
        <v>188</v>
      </c>
      <c r="B201" s="17">
        <v>9.6300000000000008</v>
      </c>
      <c r="C201" s="18">
        <f t="shared" si="6"/>
        <v>476.68500000000006</v>
      </c>
      <c r="D201" s="19">
        <f t="shared" si="7"/>
        <v>39.723750000000003</v>
      </c>
    </row>
    <row r="202" spans="1:4" x14ac:dyDescent="0.25">
      <c r="A202" s="8">
        <v>189</v>
      </c>
      <c r="B202" s="17">
        <v>16.440000000000001</v>
      </c>
      <c r="C202" s="18">
        <f t="shared" si="6"/>
        <v>813.7800000000002</v>
      </c>
      <c r="D202" s="19">
        <f t="shared" si="7"/>
        <v>67.815000000000012</v>
      </c>
    </row>
    <row r="203" spans="1:4" x14ac:dyDescent="0.25">
      <c r="A203" s="8">
        <v>190</v>
      </c>
      <c r="B203" s="17">
        <v>16.41</v>
      </c>
      <c r="C203" s="18">
        <f t="shared" si="6"/>
        <v>812.29500000000007</v>
      </c>
      <c r="D203" s="19">
        <f t="shared" si="7"/>
        <v>67.691250000000011</v>
      </c>
    </row>
    <row r="204" spans="1:4" x14ac:dyDescent="0.25">
      <c r="A204" s="8">
        <v>191</v>
      </c>
      <c r="B204" s="17">
        <v>9.6449999999999996</v>
      </c>
      <c r="C204" s="18">
        <f t="shared" si="6"/>
        <v>477.42750000000001</v>
      </c>
      <c r="D204" s="19">
        <f t="shared" si="7"/>
        <v>39.785625000000003</v>
      </c>
    </row>
    <row r="205" spans="1:4" x14ac:dyDescent="0.25">
      <c r="A205" s="8">
        <v>192</v>
      </c>
      <c r="B205" s="17">
        <v>16.350000000000001</v>
      </c>
      <c r="C205" s="18">
        <f t="shared" si="6"/>
        <v>809.32500000000016</v>
      </c>
      <c r="D205" s="19">
        <f t="shared" si="7"/>
        <v>67.443750000000009</v>
      </c>
    </row>
    <row r="206" spans="1:4" x14ac:dyDescent="0.25">
      <c r="A206" s="8">
        <v>193</v>
      </c>
      <c r="B206" s="17">
        <v>13.47</v>
      </c>
      <c r="C206" s="18">
        <f t="shared" si="6"/>
        <v>666.7650000000001</v>
      </c>
      <c r="D206" s="19">
        <f t="shared" si="7"/>
        <v>55.563750000000006</v>
      </c>
    </row>
    <row r="207" spans="1:4" x14ac:dyDescent="0.25">
      <c r="A207" s="8">
        <v>194</v>
      </c>
      <c r="B207" s="17">
        <v>13.515000000000001</v>
      </c>
      <c r="C207" s="18">
        <f t="shared" si="6"/>
        <v>668.99250000000006</v>
      </c>
      <c r="D207" s="19">
        <f t="shared" si="7"/>
        <v>55.749375000000008</v>
      </c>
    </row>
    <row r="208" spans="1:4" x14ac:dyDescent="0.25">
      <c r="A208" s="8">
        <v>195</v>
      </c>
      <c r="B208" s="17">
        <v>9.81</v>
      </c>
      <c r="C208" s="18">
        <f t="shared" si="6"/>
        <v>485.59500000000008</v>
      </c>
      <c r="D208" s="19">
        <f t="shared" si="7"/>
        <v>40.466250000000009</v>
      </c>
    </row>
    <row r="209" spans="1:4" x14ac:dyDescent="0.25">
      <c r="A209" s="8">
        <v>196</v>
      </c>
      <c r="B209" s="17">
        <v>13.484999999999999</v>
      </c>
      <c r="C209" s="18">
        <f t="shared" si="6"/>
        <v>667.50750000000005</v>
      </c>
      <c r="D209" s="19">
        <f t="shared" si="7"/>
        <v>55.625625000000007</v>
      </c>
    </row>
    <row r="210" spans="1:4" x14ac:dyDescent="0.25">
      <c r="A210" s="8">
        <v>197</v>
      </c>
      <c r="B210" s="17">
        <v>13.53</v>
      </c>
      <c r="C210" s="18">
        <f t="shared" si="6"/>
        <v>669.73500000000001</v>
      </c>
      <c r="D210" s="19">
        <f t="shared" si="7"/>
        <v>55.811250000000001</v>
      </c>
    </row>
    <row r="211" spans="1:4" x14ac:dyDescent="0.25">
      <c r="A211" s="8">
        <v>198</v>
      </c>
      <c r="B211" s="17">
        <v>16.32</v>
      </c>
      <c r="C211" s="18">
        <f t="shared" si="6"/>
        <v>807.84</v>
      </c>
      <c r="D211" s="19">
        <f t="shared" si="7"/>
        <v>67.320000000000007</v>
      </c>
    </row>
    <row r="212" spans="1:4" x14ac:dyDescent="0.25">
      <c r="A212" s="8">
        <v>199</v>
      </c>
      <c r="B212" s="17">
        <v>9.6300000000000008</v>
      </c>
      <c r="C212" s="18">
        <f t="shared" si="6"/>
        <v>476.68500000000006</v>
      </c>
      <c r="D212" s="19">
        <f t="shared" si="7"/>
        <v>39.723750000000003</v>
      </c>
    </row>
    <row r="213" spans="1:4" x14ac:dyDescent="0.25">
      <c r="A213" s="8">
        <v>200</v>
      </c>
      <c r="B213" s="17">
        <v>16.440000000000001</v>
      </c>
      <c r="C213" s="18">
        <f t="shared" si="6"/>
        <v>813.7800000000002</v>
      </c>
      <c r="D213" s="19">
        <f t="shared" si="7"/>
        <v>67.815000000000012</v>
      </c>
    </row>
    <row r="214" spans="1:4" x14ac:dyDescent="0.25">
      <c r="A214" s="8">
        <v>201</v>
      </c>
      <c r="B214" s="17">
        <v>16.41</v>
      </c>
      <c r="C214" s="18">
        <f t="shared" si="6"/>
        <v>812.29500000000007</v>
      </c>
      <c r="D214" s="19">
        <f t="shared" si="7"/>
        <v>67.691250000000011</v>
      </c>
    </row>
    <row r="215" spans="1:4" x14ac:dyDescent="0.25">
      <c r="A215" s="8">
        <v>202</v>
      </c>
      <c r="B215" s="17">
        <v>9.6449999999999996</v>
      </c>
      <c r="C215" s="18">
        <f t="shared" si="6"/>
        <v>477.42750000000001</v>
      </c>
      <c r="D215" s="19">
        <f t="shared" si="7"/>
        <v>39.785625000000003</v>
      </c>
    </row>
    <row r="216" spans="1:4" x14ac:dyDescent="0.25">
      <c r="A216" s="8">
        <v>203</v>
      </c>
      <c r="B216" s="17">
        <v>16.350000000000001</v>
      </c>
      <c r="C216" s="18">
        <f t="shared" si="6"/>
        <v>809.32500000000016</v>
      </c>
      <c r="D216" s="19">
        <f t="shared" si="7"/>
        <v>67.443750000000009</v>
      </c>
    </row>
    <row r="217" spans="1:4" x14ac:dyDescent="0.25">
      <c r="A217" s="8">
        <v>204</v>
      </c>
      <c r="B217" s="17">
        <v>13.47</v>
      </c>
      <c r="C217" s="18">
        <f t="shared" si="6"/>
        <v>666.7650000000001</v>
      </c>
      <c r="D217" s="19">
        <f t="shared" si="7"/>
        <v>55.563750000000006</v>
      </c>
    </row>
    <row r="218" spans="1:4" x14ac:dyDescent="0.25">
      <c r="A218" s="8">
        <v>205</v>
      </c>
      <c r="B218" s="17">
        <v>13.515000000000001</v>
      </c>
      <c r="C218" s="18">
        <f t="shared" si="6"/>
        <v>668.99250000000006</v>
      </c>
      <c r="D218" s="19">
        <f t="shared" si="7"/>
        <v>55.749375000000008</v>
      </c>
    </row>
    <row r="219" spans="1:4" x14ac:dyDescent="0.25">
      <c r="A219" s="8">
        <v>206</v>
      </c>
      <c r="B219" s="17">
        <v>9.81</v>
      </c>
      <c r="C219" s="18">
        <f t="shared" si="6"/>
        <v>485.59500000000008</v>
      </c>
      <c r="D219" s="19">
        <f t="shared" si="7"/>
        <v>40.466250000000009</v>
      </c>
    </row>
    <row r="220" spans="1:4" x14ac:dyDescent="0.25">
      <c r="A220" s="8">
        <v>207</v>
      </c>
      <c r="B220" s="17">
        <v>13.484999999999999</v>
      </c>
      <c r="C220" s="18">
        <f t="shared" si="6"/>
        <v>667.50750000000005</v>
      </c>
      <c r="D220" s="19">
        <f t="shared" si="7"/>
        <v>55.625625000000007</v>
      </c>
    </row>
    <row r="221" spans="1:4" x14ac:dyDescent="0.25">
      <c r="A221" s="8">
        <v>208</v>
      </c>
      <c r="B221" s="17">
        <v>13.53</v>
      </c>
      <c r="C221" s="18">
        <f t="shared" si="6"/>
        <v>669.73500000000001</v>
      </c>
      <c r="D221" s="19">
        <f t="shared" si="7"/>
        <v>55.811250000000001</v>
      </c>
    </row>
    <row r="222" spans="1:4" x14ac:dyDescent="0.25">
      <c r="A222" s="8">
        <v>209</v>
      </c>
      <c r="B222" s="17">
        <v>16.32</v>
      </c>
      <c r="C222" s="18">
        <f t="shared" si="6"/>
        <v>807.84</v>
      </c>
      <c r="D222" s="19">
        <f t="shared" si="7"/>
        <v>67.320000000000007</v>
      </c>
    </row>
    <row r="223" spans="1:4" x14ac:dyDescent="0.25">
      <c r="A223" s="8">
        <v>210</v>
      </c>
      <c r="B223" s="17">
        <v>9.6300000000000008</v>
      </c>
      <c r="C223" s="18">
        <f t="shared" si="6"/>
        <v>476.68500000000006</v>
      </c>
      <c r="D223" s="19">
        <f t="shared" si="7"/>
        <v>39.723750000000003</v>
      </c>
    </row>
    <row r="224" spans="1:4" x14ac:dyDescent="0.25">
      <c r="A224" s="8">
        <v>211</v>
      </c>
      <c r="B224" s="17">
        <v>16.440000000000001</v>
      </c>
      <c r="C224" s="18">
        <f t="shared" si="6"/>
        <v>813.7800000000002</v>
      </c>
      <c r="D224" s="19">
        <f t="shared" si="7"/>
        <v>67.815000000000012</v>
      </c>
    </row>
    <row r="225" spans="1:4" x14ac:dyDescent="0.25">
      <c r="A225" s="8">
        <v>212</v>
      </c>
      <c r="B225" s="17">
        <v>16.41</v>
      </c>
      <c r="C225" s="18">
        <f t="shared" si="6"/>
        <v>812.29500000000007</v>
      </c>
      <c r="D225" s="19">
        <f t="shared" si="7"/>
        <v>67.691250000000011</v>
      </c>
    </row>
    <row r="226" spans="1:4" x14ac:dyDescent="0.25">
      <c r="A226" s="8">
        <v>213</v>
      </c>
      <c r="B226" s="17">
        <v>9.6449999999999996</v>
      </c>
      <c r="C226" s="18">
        <f t="shared" si="6"/>
        <v>477.42750000000001</v>
      </c>
      <c r="D226" s="19">
        <f t="shared" si="7"/>
        <v>39.785625000000003</v>
      </c>
    </row>
    <row r="227" spans="1:4" x14ac:dyDescent="0.25">
      <c r="A227" s="8">
        <v>214</v>
      </c>
      <c r="B227" s="17">
        <v>16.350000000000001</v>
      </c>
      <c r="C227" s="18">
        <f t="shared" si="6"/>
        <v>809.32500000000016</v>
      </c>
      <c r="D227" s="19">
        <f t="shared" si="7"/>
        <v>67.443750000000009</v>
      </c>
    </row>
    <row r="228" spans="1:4" x14ac:dyDescent="0.25">
      <c r="A228" s="8">
        <v>215</v>
      </c>
      <c r="B228" s="17">
        <v>13.47</v>
      </c>
      <c r="C228" s="18">
        <f t="shared" ref="C228:C275" si="8">B228*1.1*$C$4</f>
        <v>666.7650000000001</v>
      </c>
      <c r="D228" s="19">
        <f t="shared" si="7"/>
        <v>55.563750000000006</v>
      </c>
    </row>
    <row r="229" spans="1:4" x14ac:dyDescent="0.25">
      <c r="A229" s="8">
        <v>216</v>
      </c>
      <c r="B229" s="17">
        <v>13.515000000000001</v>
      </c>
      <c r="C229" s="18">
        <f t="shared" si="8"/>
        <v>668.99250000000006</v>
      </c>
      <c r="D229" s="19">
        <f t="shared" si="7"/>
        <v>55.749375000000008</v>
      </c>
    </row>
    <row r="230" spans="1:4" x14ac:dyDescent="0.25">
      <c r="A230" s="8">
        <v>217</v>
      </c>
      <c r="B230" s="17">
        <v>9.81</v>
      </c>
      <c r="C230" s="18">
        <f t="shared" si="8"/>
        <v>485.59500000000008</v>
      </c>
      <c r="D230" s="19">
        <f t="shared" si="7"/>
        <v>40.466250000000009</v>
      </c>
    </row>
    <row r="231" spans="1:4" x14ac:dyDescent="0.25">
      <c r="A231" s="8">
        <v>218</v>
      </c>
      <c r="B231" s="17">
        <v>13.484999999999999</v>
      </c>
      <c r="C231" s="18">
        <f t="shared" si="8"/>
        <v>667.50750000000005</v>
      </c>
      <c r="D231" s="19">
        <f t="shared" si="7"/>
        <v>55.625625000000007</v>
      </c>
    </row>
    <row r="232" spans="1:4" x14ac:dyDescent="0.25">
      <c r="A232" s="8">
        <v>219</v>
      </c>
      <c r="B232" s="17">
        <v>13.53</v>
      </c>
      <c r="C232" s="18">
        <f t="shared" si="8"/>
        <v>669.73500000000001</v>
      </c>
      <c r="D232" s="19">
        <f t="shared" si="7"/>
        <v>55.811250000000001</v>
      </c>
    </row>
    <row r="233" spans="1:4" x14ac:dyDescent="0.25">
      <c r="A233" s="8">
        <v>220</v>
      </c>
      <c r="B233" s="17">
        <v>16.32</v>
      </c>
      <c r="C233" s="18">
        <f t="shared" si="8"/>
        <v>807.84</v>
      </c>
      <c r="D233" s="19">
        <f t="shared" si="7"/>
        <v>67.320000000000007</v>
      </c>
    </row>
    <row r="234" spans="1:4" x14ac:dyDescent="0.25">
      <c r="A234" s="8">
        <v>221</v>
      </c>
      <c r="B234" s="17">
        <v>9.6300000000000008</v>
      </c>
      <c r="C234" s="18">
        <f t="shared" si="8"/>
        <v>476.68500000000006</v>
      </c>
      <c r="D234" s="19">
        <f t="shared" si="7"/>
        <v>39.723750000000003</v>
      </c>
    </row>
    <row r="235" spans="1:4" x14ac:dyDescent="0.25">
      <c r="A235" s="8">
        <v>222</v>
      </c>
      <c r="B235" s="17">
        <v>16.440000000000001</v>
      </c>
      <c r="C235" s="18">
        <f t="shared" si="8"/>
        <v>813.7800000000002</v>
      </c>
      <c r="D235" s="19">
        <f t="shared" si="7"/>
        <v>67.815000000000012</v>
      </c>
    </row>
    <row r="236" spans="1:4" x14ac:dyDescent="0.25">
      <c r="A236" s="8">
        <v>223</v>
      </c>
      <c r="B236" s="17">
        <v>16.41</v>
      </c>
      <c r="C236" s="18">
        <f t="shared" si="8"/>
        <v>812.29500000000007</v>
      </c>
      <c r="D236" s="19">
        <f t="shared" si="7"/>
        <v>67.691250000000011</v>
      </c>
    </row>
    <row r="237" spans="1:4" x14ac:dyDescent="0.25">
      <c r="A237" s="8">
        <v>224</v>
      </c>
      <c r="B237" s="17">
        <v>9.6449999999999996</v>
      </c>
      <c r="C237" s="18">
        <f t="shared" si="8"/>
        <v>477.42750000000001</v>
      </c>
      <c r="D237" s="19">
        <f t="shared" si="7"/>
        <v>39.785625000000003</v>
      </c>
    </row>
    <row r="238" spans="1:4" x14ac:dyDescent="0.25">
      <c r="A238" s="8">
        <v>225</v>
      </c>
      <c r="B238" s="17">
        <v>16.350000000000001</v>
      </c>
      <c r="C238" s="18">
        <f t="shared" si="8"/>
        <v>809.32500000000016</v>
      </c>
      <c r="D238" s="19">
        <f t="shared" si="7"/>
        <v>67.443750000000009</v>
      </c>
    </row>
    <row r="239" spans="1:4" x14ac:dyDescent="0.25">
      <c r="A239" s="8">
        <v>226</v>
      </c>
      <c r="B239" s="17">
        <v>13.47</v>
      </c>
      <c r="C239" s="18">
        <f t="shared" si="8"/>
        <v>666.7650000000001</v>
      </c>
      <c r="D239" s="19">
        <f t="shared" si="7"/>
        <v>55.563750000000006</v>
      </c>
    </row>
    <row r="240" spans="1:4" x14ac:dyDescent="0.25">
      <c r="A240" s="8">
        <v>227</v>
      </c>
      <c r="B240" s="17">
        <v>13.515000000000001</v>
      </c>
      <c r="C240" s="18">
        <f t="shared" si="8"/>
        <v>668.99250000000006</v>
      </c>
      <c r="D240" s="19">
        <f t="shared" si="7"/>
        <v>55.749375000000008</v>
      </c>
    </row>
    <row r="241" spans="1:4" x14ac:dyDescent="0.25">
      <c r="A241" s="8">
        <v>228</v>
      </c>
      <c r="B241" s="17">
        <v>9.81</v>
      </c>
      <c r="C241" s="18">
        <f t="shared" si="8"/>
        <v>485.59500000000008</v>
      </c>
      <c r="D241" s="19">
        <f t="shared" si="7"/>
        <v>40.466250000000009</v>
      </c>
    </row>
    <row r="242" spans="1:4" x14ac:dyDescent="0.25">
      <c r="A242" s="8">
        <v>229</v>
      </c>
      <c r="B242" s="17">
        <v>13.484999999999999</v>
      </c>
      <c r="C242" s="18">
        <f t="shared" si="8"/>
        <v>667.50750000000005</v>
      </c>
      <c r="D242" s="19">
        <f t="shared" ref="D242:D275" si="9">C242/12</f>
        <v>55.625625000000007</v>
      </c>
    </row>
    <row r="243" spans="1:4" x14ac:dyDescent="0.25">
      <c r="A243" s="8">
        <v>230</v>
      </c>
      <c r="B243" s="17">
        <v>13.53</v>
      </c>
      <c r="C243" s="18">
        <f t="shared" si="8"/>
        <v>669.73500000000001</v>
      </c>
      <c r="D243" s="19">
        <f t="shared" si="9"/>
        <v>55.811250000000001</v>
      </c>
    </row>
    <row r="244" spans="1:4" x14ac:dyDescent="0.25">
      <c r="A244" s="8">
        <v>231</v>
      </c>
      <c r="B244" s="17">
        <v>16.32</v>
      </c>
      <c r="C244" s="18">
        <f t="shared" si="8"/>
        <v>807.84</v>
      </c>
      <c r="D244" s="19">
        <f t="shared" si="9"/>
        <v>67.320000000000007</v>
      </c>
    </row>
    <row r="245" spans="1:4" x14ac:dyDescent="0.25">
      <c r="A245" s="8">
        <v>232</v>
      </c>
      <c r="B245" s="17">
        <v>9.6300000000000008</v>
      </c>
      <c r="C245" s="18">
        <f t="shared" si="8"/>
        <v>476.68500000000006</v>
      </c>
      <c r="D245" s="19">
        <f t="shared" si="9"/>
        <v>39.723750000000003</v>
      </c>
    </row>
    <row r="246" spans="1:4" x14ac:dyDescent="0.25">
      <c r="A246" s="8">
        <v>233</v>
      </c>
      <c r="B246" s="17">
        <v>16.440000000000001</v>
      </c>
      <c r="C246" s="18">
        <f t="shared" si="8"/>
        <v>813.7800000000002</v>
      </c>
      <c r="D246" s="19">
        <f t="shared" si="9"/>
        <v>67.815000000000012</v>
      </c>
    </row>
    <row r="247" spans="1:4" x14ac:dyDescent="0.25">
      <c r="A247" s="8">
        <v>234</v>
      </c>
      <c r="B247" s="17">
        <v>16.41</v>
      </c>
      <c r="C247" s="18">
        <f t="shared" si="8"/>
        <v>812.29500000000007</v>
      </c>
      <c r="D247" s="19">
        <f t="shared" si="9"/>
        <v>67.691250000000011</v>
      </c>
    </row>
    <row r="248" spans="1:4" x14ac:dyDescent="0.25">
      <c r="A248" s="8">
        <v>235</v>
      </c>
      <c r="B248" s="17">
        <v>9.6449999999999996</v>
      </c>
      <c r="C248" s="18">
        <f t="shared" si="8"/>
        <v>477.42750000000001</v>
      </c>
      <c r="D248" s="19">
        <f t="shared" si="9"/>
        <v>39.785625000000003</v>
      </c>
    </row>
    <row r="249" spans="1:4" x14ac:dyDescent="0.25">
      <c r="A249" s="8">
        <v>236</v>
      </c>
      <c r="B249" s="17">
        <v>16.350000000000001</v>
      </c>
      <c r="C249" s="18">
        <f t="shared" si="8"/>
        <v>809.32500000000016</v>
      </c>
      <c r="D249" s="19">
        <f t="shared" si="9"/>
        <v>67.443750000000009</v>
      </c>
    </row>
    <row r="250" spans="1:4" x14ac:dyDescent="0.25">
      <c r="A250" s="8">
        <v>237</v>
      </c>
      <c r="B250" s="17">
        <v>13.47</v>
      </c>
      <c r="C250" s="18">
        <f t="shared" si="8"/>
        <v>666.7650000000001</v>
      </c>
      <c r="D250" s="19">
        <f t="shared" si="9"/>
        <v>55.563750000000006</v>
      </c>
    </row>
    <row r="251" spans="1:4" x14ac:dyDescent="0.25">
      <c r="A251" s="8">
        <v>238</v>
      </c>
      <c r="B251" s="17">
        <v>13.515000000000001</v>
      </c>
      <c r="C251" s="18">
        <f t="shared" si="8"/>
        <v>668.99250000000006</v>
      </c>
      <c r="D251" s="19">
        <f t="shared" si="9"/>
        <v>55.749375000000008</v>
      </c>
    </row>
    <row r="252" spans="1:4" x14ac:dyDescent="0.25">
      <c r="A252" s="8">
        <v>239</v>
      </c>
      <c r="B252" s="17">
        <v>9.81</v>
      </c>
      <c r="C252" s="18">
        <f t="shared" si="8"/>
        <v>485.59500000000008</v>
      </c>
      <c r="D252" s="19">
        <f t="shared" si="9"/>
        <v>40.466250000000009</v>
      </c>
    </row>
    <row r="253" spans="1:4" x14ac:dyDescent="0.25">
      <c r="A253" s="8">
        <v>240</v>
      </c>
      <c r="B253" s="17">
        <v>13.484999999999999</v>
      </c>
      <c r="C253" s="18">
        <f t="shared" si="8"/>
        <v>667.50750000000005</v>
      </c>
      <c r="D253" s="19">
        <f t="shared" si="9"/>
        <v>55.625625000000007</v>
      </c>
    </row>
    <row r="254" spans="1:4" x14ac:dyDescent="0.25">
      <c r="A254" s="8">
        <v>241</v>
      </c>
      <c r="B254" s="17">
        <v>13.53</v>
      </c>
      <c r="C254" s="18">
        <f t="shared" si="8"/>
        <v>669.73500000000001</v>
      </c>
      <c r="D254" s="19">
        <f t="shared" si="9"/>
        <v>55.811250000000001</v>
      </c>
    </row>
    <row r="255" spans="1:4" x14ac:dyDescent="0.25">
      <c r="A255" s="8">
        <v>242</v>
      </c>
      <c r="B255" s="17">
        <v>16.32</v>
      </c>
      <c r="C255" s="18">
        <f t="shared" si="8"/>
        <v>807.84</v>
      </c>
      <c r="D255" s="19">
        <f t="shared" si="9"/>
        <v>67.320000000000007</v>
      </c>
    </row>
    <row r="256" spans="1:4" x14ac:dyDescent="0.25">
      <c r="A256" s="8">
        <v>243</v>
      </c>
      <c r="B256" s="17">
        <v>9.6300000000000008</v>
      </c>
      <c r="C256" s="18">
        <f t="shared" si="8"/>
        <v>476.68500000000006</v>
      </c>
      <c r="D256" s="19">
        <f t="shared" si="9"/>
        <v>39.723750000000003</v>
      </c>
    </row>
    <row r="257" spans="1:4" x14ac:dyDescent="0.25">
      <c r="A257" s="8">
        <v>244</v>
      </c>
      <c r="B257" s="17">
        <v>16.440000000000001</v>
      </c>
      <c r="C257" s="18">
        <f t="shared" si="8"/>
        <v>813.7800000000002</v>
      </c>
      <c r="D257" s="19">
        <f t="shared" si="9"/>
        <v>67.815000000000012</v>
      </c>
    </row>
    <row r="258" spans="1:4" x14ac:dyDescent="0.25">
      <c r="A258" s="8">
        <v>245</v>
      </c>
      <c r="B258" s="17">
        <v>26.055</v>
      </c>
      <c r="C258" s="18">
        <f t="shared" si="8"/>
        <v>1289.7225000000001</v>
      </c>
      <c r="D258" s="19">
        <f t="shared" si="9"/>
        <v>107.47687500000001</v>
      </c>
    </row>
    <row r="259" spans="1:4" x14ac:dyDescent="0.25">
      <c r="A259" s="8">
        <v>246</v>
      </c>
      <c r="B259" s="17">
        <v>16.350000000000001</v>
      </c>
      <c r="C259" s="18">
        <f t="shared" si="8"/>
        <v>809.32500000000016</v>
      </c>
      <c r="D259" s="19">
        <f t="shared" si="9"/>
        <v>67.443750000000009</v>
      </c>
    </row>
    <row r="260" spans="1:4" x14ac:dyDescent="0.25">
      <c r="A260" s="8">
        <v>247</v>
      </c>
      <c r="B260" s="17">
        <v>13.47</v>
      </c>
      <c r="C260" s="18">
        <f t="shared" si="8"/>
        <v>666.7650000000001</v>
      </c>
      <c r="D260" s="19">
        <f t="shared" si="9"/>
        <v>55.563750000000006</v>
      </c>
    </row>
    <row r="261" spans="1:4" x14ac:dyDescent="0.25">
      <c r="A261" s="8">
        <v>248</v>
      </c>
      <c r="B261" s="17">
        <v>13.515000000000001</v>
      </c>
      <c r="C261" s="18">
        <f t="shared" si="8"/>
        <v>668.99250000000006</v>
      </c>
      <c r="D261" s="19">
        <f t="shared" si="9"/>
        <v>55.749375000000008</v>
      </c>
    </row>
    <row r="262" spans="1:4" x14ac:dyDescent="0.25">
      <c r="A262" s="8">
        <v>249</v>
      </c>
      <c r="B262" s="17">
        <v>9.81</v>
      </c>
      <c r="C262" s="18">
        <f t="shared" si="8"/>
        <v>485.59500000000008</v>
      </c>
      <c r="D262" s="19">
        <f t="shared" si="9"/>
        <v>40.466250000000009</v>
      </c>
    </row>
    <row r="263" spans="1:4" x14ac:dyDescent="0.25">
      <c r="A263" s="8">
        <v>250</v>
      </c>
      <c r="B263" s="17">
        <v>13.484999999999999</v>
      </c>
      <c r="C263" s="18">
        <f t="shared" si="8"/>
        <v>667.50750000000005</v>
      </c>
      <c r="D263" s="19">
        <f t="shared" si="9"/>
        <v>55.625625000000007</v>
      </c>
    </row>
    <row r="264" spans="1:4" x14ac:dyDescent="0.25">
      <c r="A264" s="8">
        <v>251</v>
      </c>
      <c r="B264" s="17">
        <v>13.53</v>
      </c>
      <c r="C264" s="18">
        <f t="shared" si="8"/>
        <v>669.73500000000001</v>
      </c>
      <c r="D264" s="19">
        <f t="shared" si="9"/>
        <v>55.811250000000001</v>
      </c>
    </row>
    <row r="265" spans="1:4" x14ac:dyDescent="0.25">
      <c r="A265" s="8">
        <v>252</v>
      </c>
      <c r="B265" s="17">
        <v>16.32</v>
      </c>
      <c r="C265" s="18">
        <f t="shared" si="8"/>
        <v>807.84</v>
      </c>
      <c r="D265" s="19">
        <f t="shared" si="9"/>
        <v>67.320000000000007</v>
      </c>
    </row>
    <row r="266" spans="1:4" x14ac:dyDescent="0.25">
      <c r="A266" s="8">
        <v>253</v>
      </c>
      <c r="B266" s="17">
        <v>9.6300000000000008</v>
      </c>
      <c r="C266" s="18">
        <f t="shared" si="8"/>
        <v>476.68500000000006</v>
      </c>
      <c r="D266" s="19">
        <f t="shared" si="9"/>
        <v>39.723750000000003</v>
      </c>
    </row>
    <row r="267" spans="1:4" x14ac:dyDescent="0.25">
      <c r="A267" s="8">
        <v>254</v>
      </c>
      <c r="B267" s="17">
        <v>16.440000000000001</v>
      </c>
      <c r="C267" s="18">
        <f t="shared" si="8"/>
        <v>813.7800000000002</v>
      </c>
      <c r="D267" s="19">
        <f t="shared" si="9"/>
        <v>67.815000000000012</v>
      </c>
    </row>
    <row r="268" spans="1:4" x14ac:dyDescent="0.25">
      <c r="A268" s="8">
        <v>255</v>
      </c>
      <c r="B268" s="17">
        <v>26.055</v>
      </c>
      <c r="C268" s="18">
        <f t="shared" si="8"/>
        <v>1289.7225000000001</v>
      </c>
      <c r="D268" s="19">
        <f t="shared" si="9"/>
        <v>107.47687500000001</v>
      </c>
    </row>
    <row r="269" spans="1:4" x14ac:dyDescent="0.25">
      <c r="A269" s="8">
        <v>256</v>
      </c>
      <c r="B269" s="17">
        <v>16.350000000000001</v>
      </c>
      <c r="C269" s="18">
        <f t="shared" si="8"/>
        <v>809.32500000000016</v>
      </c>
      <c r="D269" s="19">
        <f t="shared" si="9"/>
        <v>67.443750000000009</v>
      </c>
    </row>
    <row r="270" spans="1:4" x14ac:dyDescent="0.25">
      <c r="A270" s="8">
        <v>257</v>
      </c>
      <c r="B270" s="17">
        <v>13.47</v>
      </c>
      <c r="C270" s="18">
        <f t="shared" si="8"/>
        <v>666.7650000000001</v>
      </c>
      <c r="D270" s="19">
        <f t="shared" si="9"/>
        <v>55.563750000000006</v>
      </c>
    </row>
    <row r="271" spans="1:4" x14ac:dyDescent="0.25">
      <c r="A271" s="8">
        <v>258</v>
      </c>
      <c r="B271" s="17">
        <v>13.515000000000001</v>
      </c>
      <c r="C271" s="18">
        <f t="shared" si="8"/>
        <v>668.99250000000006</v>
      </c>
      <c r="D271" s="19">
        <f t="shared" si="9"/>
        <v>55.749375000000008</v>
      </c>
    </row>
    <row r="272" spans="1:4" x14ac:dyDescent="0.25">
      <c r="A272" s="8">
        <v>259</v>
      </c>
      <c r="B272" s="17">
        <v>9.81</v>
      </c>
      <c r="C272" s="18">
        <f t="shared" si="8"/>
        <v>485.59500000000008</v>
      </c>
      <c r="D272" s="19">
        <f t="shared" si="9"/>
        <v>40.466250000000009</v>
      </c>
    </row>
    <row r="273" spans="1:4" x14ac:dyDescent="0.25">
      <c r="A273" s="8">
        <v>260</v>
      </c>
      <c r="B273" s="17">
        <v>13.484999999999999</v>
      </c>
      <c r="C273" s="18">
        <f t="shared" si="8"/>
        <v>667.50750000000005</v>
      </c>
      <c r="D273" s="19">
        <f t="shared" si="9"/>
        <v>55.625625000000007</v>
      </c>
    </row>
    <row r="274" spans="1:4" x14ac:dyDescent="0.25">
      <c r="A274" s="8">
        <v>261</v>
      </c>
      <c r="B274" s="17">
        <v>13.53</v>
      </c>
      <c r="C274" s="18">
        <f t="shared" si="8"/>
        <v>669.73500000000001</v>
      </c>
      <c r="D274" s="19">
        <f t="shared" si="9"/>
        <v>55.811250000000001</v>
      </c>
    </row>
    <row r="275" spans="1:4" x14ac:dyDescent="0.25">
      <c r="A275" s="8">
        <v>262</v>
      </c>
      <c r="B275" s="17">
        <v>16.32</v>
      </c>
      <c r="C275" s="18">
        <f t="shared" si="8"/>
        <v>807.84</v>
      </c>
      <c r="D275" s="19">
        <f t="shared" si="9"/>
        <v>67.320000000000007</v>
      </c>
    </row>
    <row r="276" spans="1:4" x14ac:dyDescent="0.25">
      <c r="A276" s="20" t="s">
        <v>59</v>
      </c>
      <c r="B276" s="21">
        <f>SUM(B14:B275)</f>
        <v>3550.8880000000008</v>
      </c>
      <c r="C276" s="22">
        <f>SUM(C14:C275)</f>
        <v>175768.95599999998</v>
      </c>
      <c r="D276" s="22">
        <f>SUM(D14:D275)</f>
        <v>14647.412999999999</v>
      </c>
    </row>
    <row r="277" spans="1:4" x14ac:dyDescent="0.25">
      <c r="B277" s="22">
        <f>B276*1.1*45</f>
        <v>175768.95600000006</v>
      </c>
      <c r="C277" s="23">
        <f>B277-C276</f>
        <v>0</v>
      </c>
      <c r="D277" s="24">
        <f>D276*12</f>
        <v>175768.95599999998</v>
      </c>
    </row>
    <row r="278" spans="1:4" x14ac:dyDescent="0.25">
      <c r="B278" s="22"/>
      <c r="C278" s="22"/>
      <c r="D278" s="25">
        <f>B277-D277</f>
        <v>0</v>
      </c>
    </row>
  </sheetData>
  <mergeCells count="7">
    <mergeCell ref="C11:D11"/>
    <mergeCell ref="C12:D12"/>
    <mergeCell ref="A1:D2"/>
    <mergeCell ref="A4:B4"/>
    <mergeCell ref="A5:B5"/>
    <mergeCell ref="A7:D9"/>
    <mergeCell ref="C10:D10"/>
  </mergeCells>
  <pageMargins left="0.7" right="0.7" top="0.75" bottom="0.75" header="0.3" footer="0.3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Кв-ма + S</vt:lpstr>
      <vt:lpstr>Расчет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Лобанова Алена</cp:lastModifiedBy>
  <cp:revision>1</cp:revision>
  <cp:lastPrinted>2022-06-02T07:02:20Z</cp:lastPrinted>
  <dcterms:created xsi:type="dcterms:W3CDTF">2015-06-05T18:19:34Z</dcterms:created>
  <dcterms:modified xsi:type="dcterms:W3CDTF">2022-06-03T09:28:17Z</dcterms:modified>
</cp:coreProperties>
</file>