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865"/>
  </bookViews>
  <sheets>
    <sheet name="Воевода" sheetId="1" r:id="rId1"/>
  </sheets>
  <calcPr calcId="162913"/>
</workbook>
</file>

<file path=xl/calcChain.xml><?xml version="1.0" encoding="utf-8"?>
<calcChain xmlns="http://schemas.openxmlformats.org/spreadsheetml/2006/main">
  <c r="C11" i="1" l="1"/>
  <c r="B3" i="1"/>
  <c r="D11" i="1" l="1"/>
  <c r="E11" i="1" s="1"/>
  <c r="F11" i="1" s="1"/>
  <c r="G11" i="1" s="1"/>
</calcChain>
</file>

<file path=xl/sharedStrings.xml><?xml version="1.0" encoding="utf-8"?>
<sst xmlns="http://schemas.openxmlformats.org/spreadsheetml/2006/main" count="14" uniqueCount="14">
  <si>
    <t>Охрана на ЖК Солнечный город,  пр. Ветеранов, 171, корпус 5</t>
  </si>
  <si>
    <t>Площадь, м2:</t>
  </si>
  <si>
    <t>жилье</t>
  </si>
  <si>
    <t>нежилье</t>
  </si>
  <si>
    <t>паркинг</t>
  </si>
  <si>
    <t>кол-во м/мест</t>
  </si>
  <si>
    <t>Организация</t>
  </si>
  <si>
    <t>Стоимость по КП, руб.</t>
  </si>
  <si>
    <t>Налог при УСН, руб.</t>
  </si>
  <si>
    <t>Рентабельность 10%, руб.</t>
  </si>
  <si>
    <t>Итого сумма, руб.</t>
  </si>
  <si>
    <t>Тариф для жилья, нежилья, руб./м2</t>
  </si>
  <si>
    <t>Тариф для паркинга, руб./м/м</t>
  </si>
  <si>
    <t>АСБ Воевода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</si>
</sst>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15" sqref="I15"/>
    </sheetView>
  </sheetViews>
  <sheetFormatPr defaultColWidth="8.85546875" defaultRowHeight="15" x14ac:dyDescent="0.25"/>
  <cols>
    <col min="1" max="1" width="22.7109375" style="1" customWidth="1"/>
    <col min="2" max="6" width="15.42578125" style="1" customWidth="1"/>
    <col min="7" max="7" width="18.140625" style="1" customWidth="1"/>
    <col min="8" max="8" width="17.28515625" style="1" customWidth="1"/>
    <col min="9" max="16384" width="8.85546875" style="1"/>
  </cols>
  <sheetData>
    <row r="1" spans="1:7" ht="21.6" customHeight="1" x14ac:dyDescent="0.25">
      <c r="A1" s="2" t="s">
        <v>0</v>
      </c>
    </row>
    <row r="3" spans="1:7" s="3" customFormat="1" ht="12" x14ac:dyDescent="0.2">
      <c r="A3" s="3" t="s">
        <v>1</v>
      </c>
      <c r="B3" s="4">
        <f>SUM(B4:B6)</f>
        <v>109794.8</v>
      </c>
    </row>
    <row r="4" spans="1:7" s="3" customFormat="1" ht="12" x14ac:dyDescent="0.2">
      <c r="A4" s="3" t="s">
        <v>2</v>
      </c>
      <c r="B4" s="4">
        <v>95227.1</v>
      </c>
    </row>
    <row r="5" spans="1:7" s="3" customFormat="1" ht="12" x14ac:dyDescent="0.2">
      <c r="A5" s="3" t="s">
        <v>3</v>
      </c>
      <c r="B5" s="4">
        <v>1717.8</v>
      </c>
    </row>
    <row r="6" spans="1:7" s="3" customFormat="1" ht="12" x14ac:dyDescent="0.2">
      <c r="A6" s="3" t="s">
        <v>4</v>
      </c>
      <c r="B6" s="4">
        <v>12849.9</v>
      </c>
    </row>
    <row r="7" spans="1:7" s="3" customFormat="1" ht="12" x14ac:dyDescent="0.2"/>
    <row r="8" spans="1:7" s="3" customFormat="1" ht="12" x14ac:dyDescent="0.2">
      <c r="A8" s="3" t="s">
        <v>5</v>
      </c>
      <c r="B8" s="3">
        <v>300</v>
      </c>
    </row>
    <row r="10" spans="1:7" s="5" customFormat="1" ht="42" customHeight="1" x14ac:dyDescent="0.25">
      <c r="A10" s="6" t="s">
        <v>6</v>
      </c>
      <c r="B10" s="7" t="s">
        <v>7</v>
      </c>
      <c r="C10" s="7" t="s">
        <v>8</v>
      </c>
      <c r="D10" s="7" t="s">
        <v>9</v>
      </c>
      <c r="E10" s="7" t="s">
        <v>10</v>
      </c>
      <c r="F10" s="7" t="s">
        <v>11</v>
      </c>
      <c r="G10" s="8" t="s">
        <v>12</v>
      </c>
    </row>
    <row r="11" spans="1:7" s="9" customFormat="1" ht="24.6" customHeight="1" x14ac:dyDescent="0.25">
      <c r="A11" s="10" t="s">
        <v>13</v>
      </c>
      <c r="B11" s="11">
        <v>644225</v>
      </c>
      <c r="C11" s="11">
        <f>B11*95%*1%</f>
        <v>6120.1374999999998</v>
      </c>
      <c r="D11" s="11">
        <f>(B11+C11)*10%</f>
        <v>65034.513749999998</v>
      </c>
      <c r="E11" s="11">
        <f>B11+C11+D11</f>
        <v>715379.65125</v>
      </c>
      <c r="F11" s="12">
        <f>E11/B3</f>
        <v>6.5156059417203727</v>
      </c>
      <c r="G11" s="13">
        <f>F11*B6/B8</f>
        <v>279.08294930170871</v>
      </c>
    </row>
  </sheetData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Воевода</vt:lpstr>
    </vt:vector>
  </TitlesOfParts>
  <Company>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Сентякова Екатерина С.</dc:creator>
  <cp:lastModifiedBy>user</cp:lastModifiedBy>
  <cp:revision>1</cp:revision>
  <dcterms:created xsi:type="dcterms:W3CDTF">2020-08-18T11:59:28Z</dcterms:created>
  <dcterms:modified xsi:type="dcterms:W3CDTF">2022-10-26T14:48:59Z</dcterms:modified>
</cp:coreProperties>
</file>